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8"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<sst xmlns="http://schemas.openxmlformats.org/spreadsheetml/2006/main" xmlns:r="http://schemas.openxmlformats.org/officeDocument/2006/relationships" count="542" uniqueCount="542">
  <si>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</si>
  <si>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</si>
  <si>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</si>
  <si>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</si>
  <si>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</si>
  <si>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</si>
  <si>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</si>
  <si>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</si>
  <si>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</si>
  <si>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</si>
  <si>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</si>
  <si>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</si>
  <si>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</si>
  <si>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</si>
  <si>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</si>
  <si>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</si>
  <si>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</si>
  <si>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</si>
  <si>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</si>
  <si>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</si>
  <si>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</si>
  <si>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</si>
  <si>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</si>
  <si>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</si>
  <si>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</si>
  <si>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</si>
  <si>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</si>
  <si>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</si>
  <si>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</si>
  <si>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</si>
  <si>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</si>
  <si>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</si>
  <si>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</si>
  <si>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</si>
  <si>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</si>
  <si>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</si>
  <si>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</si>
  <si>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</si>
  <si>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</si>
  <si>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</si>
  <si>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</si>
  <si>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</si>
  <si>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</si>
  <si>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</si>
  <si>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</si>
  <si>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</si>
  <si>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</si>
  <si>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福島県白河市</t>
  </si>
  <si>
    <t>令和5年度(千円･％)</t>
    <rPh sb="0" eb="2">
      <t>レイワ</t>
    </rPh>
    <rPh sb="4" eb="5">
      <t>ド</t>
    </rPh>
    <rPh sb="6" eb="8">
      <t>センエン</t>
    </rPh>
    <phoneticPr fontId="5"/>
  </si>
  <si>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</si>
  <si>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</si>
  <si>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</si>
  <si>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</si>
  <si>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</si>
  <si>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</si>
  <si>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</si>
  <si>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</si>
  <si>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</si>
  <si>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</si>
  <si>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</si>
  <si>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</si>
  <si>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</si>
  <si>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</si>
  <si>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</si>
  <si>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</si>
  <si>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</si>
  <si>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</si>
  <si>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</si>
  <si>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</si>
  <si>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</si>
  <si>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</si>
  <si>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</si>
  <si>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</si>
  <si>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</si>
  <si>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</si>
  <si>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</si>
  <si>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</si>
  <si>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</si>
  <si>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</si>
  <si>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</si>
  <si>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</si>
  <si>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</si>
  <si>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</si>
  <si>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</si>
  <si>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</si>
  <si>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</si>
  <si>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</si>
  <si>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</si>
  <si>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</si>
  <si>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</si>
  <si>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</si>
  <si>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</si>
  <si>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</si>
  <si>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</si>
  <si>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</si>
  <si>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</si>
  <si>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</si>
  <si>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</si>
  <si>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</si>
  <si>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</si>
  <si>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</si>
  <si>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</si>
  <si>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</si>
  <si>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白河観光物産協会</t>
    <rPh sb="0" eb="2">
      <t>シラカワ</t>
    </rPh>
    <rPh sb="2" eb="4">
      <t>カンコウ</t>
    </rPh>
    <rPh sb="4" eb="6">
      <t>ブッサン</t>
    </rPh>
    <rPh sb="6" eb="8">
      <t>キョウカイ</t>
    </rPh>
    <phoneticPr fontId="5"/>
  </si>
  <si>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</si>
  <si>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</si>
  <si>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</si>
  <si>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</si>
  <si>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</si>
  <si>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</si>
  <si>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</si>
  <si>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</si>
  <si>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</si>
  <si>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</si>
  <si>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</si>
  <si>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</si>
  <si>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</si>
  <si>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</si>
  <si>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</si>
  <si>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</si>
  <si>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</si>
  <si>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</si>
  <si>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</si>
  <si>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</si>
  <si>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</si>
  <si>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</si>
  <si>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</si>
  <si>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</si>
  <si>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</si>
  <si>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福島県</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</si>
  <si>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</si>
  <si>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</si>
  <si>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</si>
  <si>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</si>
  <si>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</si>
  <si>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</si>
  <si>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</si>
  <si>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</si>
  <si>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</si>
  <si>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</si>
  <si>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</si>
  <si>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</si>
  <si>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</si>
  <si>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</si>
  <si>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</si>
  <si>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</si>
  <si>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</si>
  <si>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</si>
  <si>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</si>
  <si>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</si>
  <si>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</si>
  <si>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</si>
  <si>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</si>
  <si>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</si>
  <si>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</si>
  <si>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</si>
  <si>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</si>
  <si>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</si>
  <si>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</si>
  <si>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</si>
  <si>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白河市</t>
  </si>
  <si>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</si>
  <si>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</si>
  <si>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</si>
  <si>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</si>
  <si>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</si>
  <si>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市場</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</si>
  <si>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</si>
  <si>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</si>
  <si>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</si>
  <si>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</si>
  <si>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</si>
  <si>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</si>
  <si>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</si>
  <si>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</si>
  <si>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</si>
  <si>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</si>
  <si>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</si>
  <si>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</si>
  <si>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</si>
  <si>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</si>
  <si>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</si>
  <si>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</si>
  <si>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</si>
  <si>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</si>
  <si>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</si>
  <si>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</si>
  <si>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</si>
  <si>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</si>
  <si>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</si>
  <si>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</si>
  <si>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-3.9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</si>
  <si>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</si>
  <si>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</si>
  <si>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</si>
  <si>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</si>
  <si>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</si>
  <si>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</si>
  <si>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</si>
  <si>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白河地方土地開発公社</t>
    <rPh sb="0" eb="2">
      <t>シラカワ</t>
    </rPh>
    <rPh sb="2" eb="4">
      <t>チホウ</t>
    </rPh>
    <rPh sb="4" eb="6">
      <t>トチ</t>
    </rPh>
    <rPh sb="6" eb="8">
      <t>カイハツ</t>
    </rPh>
    <rPh sb="8" eb="10">
      <t>コウシャ</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</si>
  <si>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</si>
  <si>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</si>
  <si>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</si>
  <si>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</si>
  <si>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</si>
  <si>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</si>
  <si>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</si>
  <si>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</si>
  <si>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</si>
  <si>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</si>
  <si>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</si>
  <si>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</si>
  <si>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</si>
  <si>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</si>
  <si>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</si>
  <si>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</si>
  <si>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</si>
  <si>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</si>
  <si>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</si>
  <si>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</si>
  <si>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</si>
  <si>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</si>
  <si>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</si>
  <si>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</si>
  <si>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</si>
  <si>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</si>
  <si>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-1.4</t>
  </si>
  <si>
    <t>一般職員</t>
    <rPh sb="0" eb="2">
      <t>イッパン</t>
    </rPh>
    <rPh sb="2" eb="4">
      <t>ショクイン</t>
    </rPh>
    <phoneticPr fontId="5"/>
  </si>
  <si>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</si>
  <si>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</si>
  <si>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</si>
  <si>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</si>
  <si>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</si>
  <si>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</si>
  <si>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</si>
  <si>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</si>
  <si>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</si>
  <si>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</si>
  <si>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</si>
  <si>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</si>
  <si>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</si>
  <si>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</si>
  <si>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</si>
  <si>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</si>
  <si>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</si>
  <si>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</si>
  <si>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</si>
  <si>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</si>
  <si>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</si>
  <si>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市区町村長</t>
    <rPh sb="0" eb="2">
      <t>シク</t>
    </rPh>
    <rPh sb="2" eb="4">
      <t>チョウソン</t>
    </rPh>
    <rPh sb="4" eb="5">
      <t>チョウ</t>
    </rPh>
    <phoneticPr fontId="5"/>
  </si>
  <si>
    <t>地方卸売市場特別会計</t>
  </si>
  <si>
    <t>計</t>
    <rPh sb="0" eb="1">
      <t>ケイ</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</si>
  <si>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</si>
  <si>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</si>
  <si>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</si>
  <si>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</si>
  <si>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</si>
  <si>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</si>
  <si>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</si>
  <si>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</si>
  <si>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</si>
  <si>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</si>
  <si>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</si>
  <si>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工業用水道事業会計</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</si>
  <si>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</si>
  <si>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</si>
  <si>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</si>
  <si>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</si>
  <si>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</si>
  <si>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</si>
  <si>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</si>
  <si>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</si>
  <si>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</si>
  <si>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</si>
  <si>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</si>
  <si>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</si>
  <si>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</si>
  <si>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</si>
  <si>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</si>
  <si>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</si>
  <si>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</si>
  <si>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</si>
  <si>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</si>
  <si>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</si>
  <si>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</si>
  <si>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</si>
  <si>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</si>
  <si>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</si>
  <si>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</si>
  <si>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</si>
  <si>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</si>
  <si>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</si>
  <si>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</si>
  <si>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</si>
  <si>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</si>
  <si>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</si>
  <si>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</si>
  <si>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</si>
  <si>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</si>
  <si>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</si>
  <si>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</si>
  <si>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</si>
  <si>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</si>
  <si>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</si>
  <si>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</si>
  <si>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</si>
  <si>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</si>
  <si>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</si>
  <si>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</si>
  <si>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</si>
  <si>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</si>
  <si>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</si>
  <si>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</si>
  <si>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</si>
  <si>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</si>
  <si>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</si>
  <si>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</si>
  <si>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</si>
  <si>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</si>
  <si>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</si>
  <si>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</si>
  <si>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</si>
  <si>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</si>
  <si>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</si>
  <si>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</si>
  <si>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</si>
  <si>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</si>
  <si>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</si>
  <si>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</si>
  <si>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</si>
  <si>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</si>
  <si>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</si>
  <si>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</si>
  <si>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</si>
  <si>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</si>
  <si>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</si>
  <si>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</si>
  <si>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</si>
  <si>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</si>
  <si>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</si>
  <si>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</si>
  <si>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</si>
  <si>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</si>
  <si>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</si>
  <si>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</si>
  <si>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</si>
  <si>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</si>
  <si>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</si>
  <si>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</si>
  <si>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</si>
  <si>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</si>
  <si>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</si>
  <si>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</si>
  <si>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</si>
  <si>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</si>
  <si>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</si>
  <si>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</si>
  <si>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</si>
  <si>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</si>
  <si>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</si>
  <si>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</si>
  <si>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</si>
  <si>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</si>
  <si>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</si>
  <si>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</si>
  <si>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</si>
  <si>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</si>
  <si>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</si>
  <si>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</si>
  <si>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</si>
  <si>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</si>
  <si>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</si>
  <si>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</si>
  <si>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</si>
  <si>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</si>
  <si>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</si>
  <si>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</si>
  <si>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</si>
  <si>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</si>
  <si>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</si>
  <si>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</si>
  <si>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</si>
  <si>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</si>
  <si>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</si>
  <si>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</si>
  <si>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</si>
  <si>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</si>
  <si>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</si>
  <si>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</si>
  <si>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</si>
  <si>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</si>
  <si>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</si>
  <si>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</si>
  <si>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</si>
  <si>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</si>
  <si>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</si>
  <si>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</si>
  <si>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</si>
  <si>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</si>
  <si>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</si>
  <si>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</si>
  <si>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</si>
  <si>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</si>
  <si>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</si>
  <si>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</si>
  <si>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</si>
  <si>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</si>
  <si>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</si>
  <si>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</si>
  <si>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</si>
  <si>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</si>
  <si>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</si>
  <si>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</si>
  <si>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</si>
  <si>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</si>
  <si>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</si>
  <si>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</si>
  <si>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</si>
  <si>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</si>
  <si>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</si>
  <si>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</si>
  <si>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</si>
  <si>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</si>
  <si>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</si>
  <si>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</si>
  <si>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</si>
  <si>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</si>
  <si>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</si>
  <si>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</si>
  <si>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</si>
  <si>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</si>
  <si>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</si>
  <si>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</si>
  <si>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</si>
  <si>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</si>
  <si>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</si>
  <si>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</si>
  <si>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</si>
  <si>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</si>
  <si>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</si>
  <si>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</si>
  <si>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</si>
  <si>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</si>
  <si>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</si>
  <si>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</si>
  <si>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</si>
  <si>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</si>
  <si>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</si>
  <si>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</si>
  <si>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</si>
  <si>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</si>
  <si>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</si>
  <si>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</si>
  <si>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</si>
  <si>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</si>
  <si>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</si>
  <si>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</si>
  <si>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</si>
  <si>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</si>
  <si>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</si>
  <si>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</si>
  <si>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</si>
  <si>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</si>
  <si>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</si>
  <si>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</si>
  <si>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</si>
  <si>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</si>
  <si>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</si>
  <si>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歴史文化遺産保存活用基金</t>
    <rPh sb="0" eb="2">
      <t>レキシ</t>
    </rPh>
    <rPh sb="2" eb="4">
      <t>ブンカ</t>
    </rPh>
    <rPh sb="4" eb="6">
      <t>イサン</t>
    </rPh>
    <rPh sb="6" eb="8">
      <t>ホゾン</t>
    </rPh>
    <rPh sb="8" eb="10">
      <t>カツヨウ</t>
    </rPh>
    <rPh sb="10" eb="12">
      <t>キキン</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</si>
  <si>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</si>
  <si>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</si>
  <si>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</si>
  <si>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</si>
  <si>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</si>
  <si>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</si>
  <si>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</si>
  <si>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</si>
  <si>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</si>
  <si>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</si>
  <si>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</si>
  <si>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</si>
  <si>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</si>
  <si>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白河地方広域市町村圏整備組合（水道用水供給事業会計）</t>
    <rPh sb="0" eb="2">
      <t>シラカワ</t>
    </rPh>
    <rPh sb="2" eb="4">
      <t>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</si>
  <si>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</si>
  <si>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</si>
  <si>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</si>
  <si>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</si>
  <si>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</si>
  <si>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</si>
  <si>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</si>
  <si>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</si>
  <si>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</si>
  <si>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</si>
  <si>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</si>
  <si>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</si>
  <si>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</si>
  <si>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</si>
  <si>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</si>
  <si>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</si>
  <si>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</si>
  <si>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</si>
  <si>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</si>
  <si>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</si>
  <si>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</si>
  <si>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</si>
  <si>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</si>
  <si>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</si>
  <si>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</si>
  <si>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</si>
  <si>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</si>
  <si>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 0.08</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</si>
  <si>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</si>
  <si>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</si>
  <si>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</si>
  <si>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</si>
  <si>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</si>
  <si>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</si>
  <si>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</si>
  <si>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</si>
  <si>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</si>
  <si>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</si>
  <si>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</si>
  <si>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産業サポート白河</t>
    <rPh sb="0" eb="2">
      <t>サンギョウ</t>
    </rPh>
    <rPh sb="6" eb="8">
      <t>シラカワ</t>
    </rPh>
    <phoneticPr fontId="5"/>
  </si>
  <si>
    <t>類似団体内平均(円)</t>
    <rPh sb="0" eb="2">
      <t>ルイジ</t>
    </rPh>
    <rPh sb="2" eb="4">
      <t>ダンタイ</t>
    </rPh>
    <phoneticPr fontId="5"/>
  </si>
  <si>
    <t>R02</t>
  </si>
  <si>
    <t>R03</t>
  </si>
  <si>
    <t>R04</t>
  </si>
  <si>
    <t>R06</t>
  </si>
  <si>
    <t>その他会計（赤字）</t>
  </si>
  <si>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5"/>
  </si>
  <si>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</si>
  <si>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</si>
  <si>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</si>
  <si>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</si>
  <si>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</si>
  <si>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</si>
  <si>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5"/>
  </si>
  <si>
    <t>ひがし振興公社</t>
    <rPh sb="3" eb="5">
      <t>シンコウ</t>
    </rPh>
    <rPh sb="5" eb="7">
      <t>コウシャ</t>
    </rPh>
    <phoneticPr fontId="5"/>
  </si>
  <si>
    <t>公共施設等整備基金</t>
  </si>
  <si>
    <t>愛の基金</t>
  </si>
  <si>
    <t>渡邊薫教育振興基金</t>
  </si>
  <si>
    <t>ふるさと文化振興基金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</si>
</sst>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102795</c:v>
                </c:pt>
                <c:pt idx="1">
                  <c:v>81511</c:v>
                </c:pt>
                <c:pt idx="2">
                  <c:v>71980</c:v>
                </c:pt>
                <c:pt idx="3">
                  <c:v>88427</c:v>
                </c:pt>
                <c:pt idx="4">
                  <c:v>79578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6.92</c:v>
                </c:pt>
                <c:pt idx="1">
                  <c:v>9.6</c:v>
                </c:pt>
                <c:pt idx="2">
                  <c:v>8.2899999999999991</c:v>
                </c:pt>
                <c:pt idx="3">
                  <c:v>9.2100000000000009</c:v>
                </c:pt>
                <c:pt idx="4">
                  <c:v>10.01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20.13</c:v>
                </c:pt>
                <c:pt idx="1">
                  <c:v>20.84</c:v>
                </c:pt>
                <c:pt idx="2">
                  <c:v>20.38</c:v>
                </c:pt>
                <c:pt idx="3">
                  <c:v>20.86</c:v>
                </c:pt>
                <c:pt idx="4">
                  <c:v>19.36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9.2100000000000009</c:v>
                </c:pt>
                <c:pt idx="1">
                  <c:v>7.32</c:v>
                </c:pt>
                <c:pt idx="2">
                  <c:v>1.44</c:v>
                </c:pt>
                <c:pt idx="3">
                  <c:v>5.17</c:v>
                </c:pt>
                <c:pt idx="4">
                  <c:v>-8.e-002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0.47</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2.e-002</c:v>
                </c:pt>
                <c:pt idx="4">
                  <c:v>#N/A</c:v>
                </c:pt>
                <c:pt idx="5">
                  <c:v>1.e-002</c:v>
                </c:pt>
                <c:pt idx="6">
                  <c:v>#N/A</c:v>
                </c:pt>
                <c:pt idx="7">
                  <c:v>2.e-002</c:v>
                </c:pt>
                <c:pt idx="8">
                  <c:v>#N/A</c:v>
                </c:pt>
                <c:pt idx="9">
                  <c:v>2.e-002</c:v>
                </c:pt>
              </c:numCache>
            </c:numRef>
          </c:val>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0.23</c:v>
                </c:pt>
                <c:pt idx="4">
                  <c:v>#N/A</c:v>
                </c:pt>
                <c:pt idx="5">
                  <c:v>0.26</c:v>
                </c:pt>
                <c:pt idx="6">
                  <c:v>#N/A</c:v>
                </c:pt>
                <c:pt idx="7">
                  <c:v>0.26</c:v>
                </c:pt>
                <c:pt idx="8">
                  <c:v>#N/A</c:v>
                </c:pt>
                <c:pt idx="9">
                  <c:v>0.26</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0.97</c:v>
                </c:pt>
                <c:pt idx="2">
                  <c:v>#N/A</c:v>
                </c:pt>
                <c:pt idx="3">
                  <c:v>0.65</c:v>
                </c:pt>
                <c:pt idx="4">
                  <c:v>#N/A</c:v>
                </c:pt>
                <c:pt idx="5">
                  <c:v>0.47</c:v>
                </c:pt>
                <c:pt idx="6">
                  <c:v>#N/A</c:v>
                </c:pt>
                <c:pt idx="7">
                  <c:v>0.43</c:v>
                </c:pt>
                <c:pt idx="8">
                  <c:v>#N/A</c:v>
                </c:pt>
                <c:pt idx="9">
                  <c:v>0.65</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1.53</c:v>
                </c:pt>
                <c:pt idx="2">
                  <c:v>#N/A</c:v>
                </c:pt>
                <c:pt idx="3">
                  <c:v>1.1200000000000001</c:v>
                </c:pt>
                <c:pt idx="4">
                  <c:v>#N/A</c:v>
                </c:pt>
                <c:pt idx="5">
                  <c:v>1.24</c:v>
                </c:pt>
                <c:pt idx="6">
                  <c:v>#N/A</c:v>
                </c:pt>
                <c:pt idx="7">
                  <c:v>1.36</c:v>
                </c:pt>
                <c:pt idx="8">
                  <c:v>#N/A</c:v>
                </c:pt>
                <c:pt idx="9">
                  <c:v>1.2</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0.61</c:v>
                </c:pt>
                <c:pt idx="2">
                  <c:v>#N/A</c:v>
                </c:pt>
                <c:pt idx="3">
                  <c:v>0.95</c:v>
                </c:pt>
                <c:pt idx="4">
                  <c:v>#N/A</c:v>
                </c:pt>
                <c:pt idx="5">
                  <c:v>1.69</c:v>
                </c:pt>
                <c:pt idx="6">
                  <c:v>#N/A</c:v>
                </c:pt>
                <c:pt idx="7">
                  <c:v>2.81</c:v>
                </c:pt>
                <c:pt idx="8">
                  <c:v>#N/A</c:v>
                </c:pt>
                <c:pt idx="9">
                  <c:v>3.97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9.77</c:v>
                </c:pt>
                <c:pt idx="2">
                  <c:v>#N/A</c:v>
                </c:pt>
                <c:pt idx="3">
                  <c:v>10.61</c:v>
                </c:pt>
                <c:pt idx="4">
                  <c:v>#N/A</c:v>
                </c:pt>
                <c:pt idx="5">
                  <c:v>10.55</c:v>
                </c:pt>
                <c:pt idx="6">
                  <c:v>#N/A</c:v>
                </c:pt>
                <c:pt idx="7">
                  <c:v>10.52</c:v>
                </c:pt>
                <c:pt idx="8">
                  <c:v>#N/A</c:v>
                </c:pt>
                <c:pt idx="9">
                  <c:v>8.26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6.99</c:v>
                </c:pt>
                <c:pt idx="2">
                  <c:v>#N/A</c:v>
                </c:pt>
                <c:pt idx="3">
                  <c:v>9.67</c:v>
                </c:pt>
                <c:pt idx="4">
                  <c:v>#N/A</c:v>
                </c:pt>
                <c:pt idx="5">
                  <c:v>8.3699999999999992</c:v>
                </c:pt>
                <c:pt idx="6">
                  <c:v>#N/A</c:v>
                </c:pt>
                <c:pt idx="7">
                  <c:v>9.27</c:v>
                </c:pt>
                <c:pt idx="8">
                  <c:v>#N/A</c:v>
                </c:pt>
                <c:pt idx="9">
                  <c:v>10.050000000000001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3157</c:v>
                </c:pt>
                <c:pt idx="5">
                  <c:v>3124</c:v>
                </c:pt>
                <c:pt idx="8">
                  <c:v>3259</c:v>
                </c:pt>
                <c:pt idx="11">
                  <c:v>3235</c:v>
                </c:pt>
                <c:pt idx="14">
                  <c:v>3035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23</c:v>
                </c:pt>
                <c:pt idx="3">
                  <c:v>23</c:v>
                </c:pt>
                <c:pt idx="6">
                  <c:v>23</c:v>
                </c:pt>
                <c:pt idx="9">
                  <c:v>22</c:v>
                </c:pt>
                <c:pt idx="12">
                  <c:v>22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45</c:v>
                </c:pt>
                <c:pt idx="6">
                  <c:v>45</c:v>
                </c:pt>
                <c:pt idx="9">
                  <c:v>39</c:v>
                </c:pt>
                <c:pt idx="12">
                  <c:v>37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1321</c:v>
                </c:pt>
                <c:pt idx="3">
                  <c:v>1270</c:v>
                </c:pt>
                <c:pt idx="6">
                  <c:v>1217</c:v>
                </c:pt>
                <c:pt idx="9">
                  <c:v>1193</c:v>
                </c:pt>
                <c:pt idx="12">
                  <c:v>1154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3080</c:v>
                </c:pt>
                <c:pt idx="3">
                  <c:v>3018</c:v>
                </c:pt>
                <c:pt idx="6">
                  <c:v>3231</c:v>
                </c:pt>
                <c:pt idx="9">
                  <c:v>3189</c:v>
                </c:pt>
                <c:pt idx="12">
                  <c:v>3066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1303</c:v>
                </c:pt>
                <c:pt idx="2">
                  <c:v>#N/A</c:v>
                </c:pt>
                <c:pt idx="3">
                  <c:v>#N/A</c:v>
                </c:pt>
                <c:pt idx="4">
                  <c:v>1232</c:v>
                </c:pt>
                <c:pt idx="5">
                  <c:v>#N/A</c:v>
                </c:pt>
                <c:pt idx="6">
                  <c:v>#N/A</c:v>
                </c:pt>
                <c:pt idx="7">
                  <c:v>1257</c:v>
                </c:pt>
                <c:pt idx="8">
                  <c:v>#N/A</c:v>
                </c:pt>
                <c:pt idx="9">
                  <c:v>#N/A</c:v>
                </c:pt>
                <c:pt idx="10">
                  <c:v>1208</c:v>
                </c:pt>
                <c:pt idx="11">
                  <c:v>#N/A</c:v>
                </c:pt>
                <c:pt idx="12">
                  <c:v>#N/A</c:v>
                </c:pt>
                <c:pt idx="13">
                  <c:v>1245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34434</c:v>
                </c:pt>
                <c:pt idx="5">
                  <c:v>33666</c:v>
                </c:pt>
                <c:pt idx="8">
                  <c:v>32062</c:v>
                </c:pt>
                <c:pt idx="11">
                  <c:v>30133</c:v>
                </c:pt>
                <c:pt idx="14">
                  <c:v>28200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907</c:v>
                </c:pt>
                <c:pt idx="5">
                  <c:v>819</c:v>
                </c:pt>
                <c:pt idx="8">
                  <c:v>722</c:v>
                </c:pt>
                <c:pt idx="11">
                  <c:v>623</c:v>
                </c:pt>
                <c:pt idx="14">
                  <c:v>621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11304</c:v>
                </c:pt>
                <c:pt idx="5">
                  <c:v>11838</c:v>
                </c:pt>
                <c:pt idx="8">
                  <c:v>11688</c:v>
                </c:pt>
                <c:pt idx="11">
                  <c:v>11856</c:v>
                </c:pt>
                <c:pt idx="14">
                  <c:v>11899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3495</c:v>
                </c:pt>
                <c:pt idx="3">
                  <c:v>3613</c:v>
                </c:pt>
                <c:pt idx="6">
                  <c:v>3613</c:v>
                </c:pt>
                <c:pt idx="9">
                  <c:v>3729</c:v>
                </c:pt>
                <c:pt idx="12">
                  <c:v>3880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270</c:v>
                </c:pt>
                <c:pt idx="3">
                  <c:v>233</c:v>
                </c:pt>
                <c:pt idx="6">
                  <c:v>198</c:v>
                </c:pt>
                <c:pt idx="9">
                  <c:v>185</c:v>
                </c:pt>
                <c:pt idx="12">
                  <c:v>173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12981</c:v>
                </c:pt>
                <c:pt idx="3">
                  <c:v>12068</c:v>
                </c:pt>
                <c:pt idx="6">
                  <c:v>10935</c:v>
                </c:pt>
                <c:pt idx="9">
                  <c:v>10309</c:v>
                </c:pt>
                <c:pt idx="12">
                  <c:v>10010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197</c:v>
                </c:pt>
                <c:pt idx="3">
                  <c:v>172</c:v>
                </c:pt>
                <c:pt idx="6">
                  <c:v>139</c:v>
                </c:pt>
                <c:pt idx="9">
                  <c:v>116</c:v>
                </c:pt>
                <c:pt idx="12">
                  <c:v>92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37402</c:v>
                </c:pt>
                <c:pt idx="3">
                  <c:v>37358</c:v>
                </c:pt>
                <c:pt idx="6">
                  <c:v>36058</c:v>
                </c:pt>
                <c:pt idx="9">
                  <c:v>34677</c:v>
                </c:pt>
                <c:pt idx="12">
                  <c:v>33961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7699</c:v>
                </c:pt>
                <c:pt idx="2">
                  <c:v>#N/A</c:v>
                </c:pt>
                <c:pt idx="3">
                  <c:v>#N/A</c:v>
                </c:pt>
                <c:pt idx="4">
                  <c:v>7120</c:v>
                </c:pt>
                <c:pt idx="5">
                  <c:v>#N/A</c:v>
                </c:pt>
                <c:pt idx="6">
                  <c:v>#N/A</c:v>
                </c:pt>
                <c:pt idx="7">
                  <c:v>6472</c:v>
                </c:pt>
                <c:pt idx="8">
                  <c:v>#N/A</c:v>
                </c:pt>
                <c:pt idx="9">
                  <c:v>#N/A</c:v>
                </c:pt>
                <c:pt idx="10">
                  <c:v>6403</c:v>
                </c:pt>
                <c:pt idx="11">
                  <c:v>#N/A</c:v>
                </c:pt>
                <c:pt idx="12">
                  <c:v>#N/A</c:v>
                </c:pt>
                <c:pt idx="13">
                  <c:v>7395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3601</c:v>
                </c:pt>
                <c:pt idx="1">
                  <c:v>3718</c:v>
                </c:pt>
                <c:pt idx="2">
                  <c:v>3523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920</c:v>
                </c:pt>
                <c:pt idx="1">
                  <c:v>293</c:v>
                </c:pt>
                <c:pt idx="2">
                  <c:v>504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4906</c:v>
                </c:pt>
                <c:pt idx="1">
                  <c:v>5746</c:v>
                </c:pt>
                <c:pt idx="2">
                  <c:v>5917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福島県白河市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実質公債費比率（分子）は、平成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17</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年の市町村合併後、公債費の負担軽減策として繰上償還を実施した影響により平成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年度まで減少（改善）傾向にあった。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しかし、平成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年度以降は地方債の償還に充てる公営企業への繰出金や一部事務組合に係る公債費の増により増加していた。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年度以降は、繰上償還による元利償還金の減や下水道事業の元利償還金に対する繰出基準額の減により減少傾向にある。</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今後も起債借入額の抑制等の方策により、比率の改善に努める。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満期一括償還地方債を利用していない。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福島県白河市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　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年度は合併振興基金廃止に伴う充当可能基金の増や、下水道事業に係る将来負担額の減により分子が減少した。</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年度は繰上償還による地方債残高の減と下水道事業に係る将来負担額の減により分子が減少した。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6年度は地方債残高の減により公債費の基準財政需要額算入見込額が減少したことにより分子が増加した。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今後も起債借入の抑制等により、比率の改善に努める。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福島県白河市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歳計剰余金やふるさと納税等寄附金により積立てを行ったことにより増加した。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将来に向けて安定した財政運営を図るため、一定規模の残高を維持する。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・公共施設等整備基金　　　　公共施設等の計画的な整備及び維持、補修事業等に充当。</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・歴史文化遺産保存活用基金　小峰城城郭復元に関する事業等に充当。</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・愛の基金　　　　　　　　　福祉の推進に関する事業等に充当。</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・渡邊薫教育振興基金　　　　未来を切り拓く有為な人材の育成に関する事業に充当。</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・ふるさと文化振興基金　　　文化の推進に関する事業に充当。</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・公共施設等整備基金　　　　積立額（169,256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千円）が、事業への充当額（160,360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千円）を上回ったことによる増。</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歴史文化遺産保存活用基金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積立額（139,626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千円）が、事業への充当額（43,612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千円）を上回ったことによる増。</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・愛の基金　　　　　　　　　積立額（33,382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千円）が、事業への充当額（21,249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千円）を上回ったことによる増。</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・渡邊薫教育振興基金　　　　事業へ充当をしなかったため増減なし。</a:t>
          </a:r>
          <a:endPar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・ふるさと文化振興基金　　　積立額（14,101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千円）が、事業への充当額（14,546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千円）を下回ったことによる減。</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・公共施設等整備基金　　　　歳計剰余金の積立てを行うとともに、複合施設の整備並びに公共施設等の老朽化対策に係る整備、維持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及び補修等に計画的に充当する</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歳計剰余金等の積立額（1,404,087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千円）が、財源不足への対応のための取崩し額（1,598,978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千円）を下回ったことにより減少</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将来に向けて安定した財政運営を図るため、一定規模の残高を維持する。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繰上償還のための取崩しを行わず</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、積立（210,138千円）をした</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公債費の平準化を図るため、計画的に活用する。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福島県白河市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57,085
56,203
305.32
35,122,386
33,217,984
1,820,941
18,197,610
33,996,501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48.4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095"/>
    <xdr:sp macro="" textlink="">
      <xdr:nvSpPr>
        <xdr:cNvPr id="30" name="テキスト ボックス 29"/>
        <xdr:cNvSpPr txBox="1"/>
      </xdr:nvSpPr>
      <xdr:spPr>
        <a:xfrm>
          <a:off x="762000" y="3263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095"/>
    <xdr:sp macro="" textlink="">
      <xdr:nvSpPr>
        <xdr:cNvPr id="31" name="テキスト ボックス 30"/>
        <xdr:cNvSpPr txBox="1"/>
      </xdr:nvSpPr>
      <xdr:spPr>
        <a:xfrm>
          <a:off x="762000" y="3517900"/>
          <a:ext cx="8725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095"/>
    <xdr:sp macro="" textlink="">
      <xdr:nvSpPr>
        <xdr:cNvPr id="35" name="テキスト ボックス 34"/>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015" cy="358775"/>
    <xdr:sp macro="" textlink="">
      <xdr:nvSpPr>
        <xdr:cNvPr id="38" name="テキスト ボックス 37"/>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a:latin typeface="ＭＳ Ｐゴシック"/>
              <a:ea typeface="ＭＳ Ｐゴシック"/>
            </a:rPr>
            <a:t>類似団体平均を下回っている状態であるが、差は縮小しており、全国平均及び福島県平均においては上回る結果となっている。</a:t>
          </a:r>
          <a:endParaRPr kumimoji="1" lang="ja-JP" altLang="en-US" sz="13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類似団体平均では、本市は基準財政収入額が下回っているのが要因であるが、これまで産業の振興を最優先施策の一つとし、地元企業への支援や企業誘致等に取り組んでおり、その結果が市税収入の堅調な伸びとなり、財政力指数の上昇に繋がっ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095"/>
    <xdr:sp macro="" textlink="">
      <xdr:nvSpPr>
        <xdr:cNvPr id="54" name="テキスト ボックス 53"/>
        <xdr:cNvSpPr txBox="1"/>
      </xdr:nvSpPr>
      <xdr:spPr>
        <a:xfrm>
          <a:off x="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095"/>
    <xdr:sp macro="" textlink="">
      <xdr:nvSpPr>
        <xdr:cNvPr id="56" name="テキスト ボックス 55"/>
        <xdr:cNvSpPr txBox="1"/>
      </xdr:nvSpPr>
      <xdr:spPr>
        <a:xfrm>
          <a:off x="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095"/>
    <xdr:sp macro="" textlink="">
      <xdr:nvSpPr>
        <xdr:cNvPr id="58" name="テキスト ボックス 57"/>
        <xdr:cNvSpPr txBox="1"/>
      </xdr:nvSpPr>
      <xdr:spPr>
        <a:xfrm>
          <a:off x="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20320</xdr:rowOff>
    </xdr:to>
    <xdr:cxnSp macro="">
      <xdr:nvCxnSpPr>
        <xdr:cNvPr id="64" name="直線コネクタ 63"/>
        <xdr:cNvCxnSpPr/>
      </xdr:nvCxnSpPr>
      <xdr:spPr>
        <a:xfrm flipV="1">
          <a:off x="495300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163830</xdr:rowOff>
    </xdr:from>
    <xdr:ext cx="762000" cy="259080"/>
    <xdr:sp macro="" textlink="">
      <xdr:nvSpPr>
        <xdr:cNvPr id="65" name="財政力最小値テキスト"/>
        <xdr:cNvSpPr txBox="1"/>
      </xdr:nvSpPr>
      <xdr:spPr>
        <a:xfrm>
          <a:off x="504190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20320</xdr:rowOff>
    </xdr:from>
    <xdr:to xmlns:xdr="http://schemas.openxmlformats.org/drawingml/2006/spreadsheetDrawing">
      <xdr:col>24</xdr:col>
      <xdr:colOff>12700</xdr:colOff>
      <xdr:row>45</xdr:row>
      <xdr:rowOff>20320</xdr:rowOff>
    </xdr:to>
    <xdr:cxnSp macro="">
      <xdr:nvCxnSpPr>
        <xdr:cNvPr id="66" name="直線コネクタ 65"/>
        <xdr:cNvCxnSpPr/>
      </xdr:nvCxnSpPr>
      <xdr:spPr>
        <a:xfrm>
          <a:off x="4864100" y="773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159385</xdr:rowOff>
    </xdr:from>
    <xdr:to xmlns:xdr="http://schemas.openxmlformats.org/drawingml/2006/spreadsheetDrawing">
      <xdr:col>23</xdr:col>
      <xdr:colOff>133350</xdr:colOff>
      <xdr:row>43</xdr:row>
      <xdr:rowOff>1270</xdr:rowOff>
    </xdr:to>
    <xdr:cxnSp macro="">
      <xdr:nvCxnSpPr>
        <xdr:cNvPr id="69" name="直線コネクタ 68"/>
        <xdr:cNvCxnSpPr/>
      </xdr:nvCxnSpPr>
      <xdr:spPr>
        <a:xfrm flipV="1">
          <a:off x="4114800" y="73602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17780</xdr:rowOff>
    </xdr:from>
    <xdr:ext cx="762000" cy="252095"/>
    <xdr:sp macro="" textlink="">
      <xdr:nvSpPr>
        <xdr:cNvPr id="70" name="財政力平均値テキスト"/>
        <xdr:cNvSpPr txBox="1"/>
      </xdr:nvSpPr>
      <xdr:spPr>
        <a:xfrm>
          <a:off x="5041900" y="704723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159385</xdr:rowOff>
    </xdr:from>
    <xdr:to xmlns:xdr="http://schemas.openxmlformats.org/drawingml/2006/spreadsheetDrawing">
      <xdr:col>19</xdr:col>
      <xdr:colOff>133350</xdr:colOff>
      <xdr:row>43</xdr:row>
      <xdr:rowOff>1270</xdr:rowOff>
    </xdr:to>
    <xdr:cxnSp macro="">
      <xdr:nvCxnSpPr>
        <xdr:cNvPr id="72" name="直線コネクタ 71"/>
        <xdr:cNvCxnSpPr/>
      </xdr:nvCxnSpPr>
      <xdr:spPr>
        <a:xfrm>
          <a:off x="3225800" y="73602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102870</xdr:rowOff>
    </xdr:to>
    <xdr:sp macro="" textlink="">
      <xdr:nvSpPr>
        <xdr:cNvPr id="73" name="フローチャート: 判断 72"/>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113030</xdr:rowOff>
    </xdr:from>
    <xdr:ext cx="736600" cy="259080"/>
    <xdr:sp macro="" textlink="">
      <xdr:nvSpPr>
        <xdr:cNvPr id="74" name="テキスト ボックス 73"/>
        <xdr:cNvSpPr txBox="1"/>
      </xdr:nvSpPr>
      <xdr:spPr>
        <a:xfrm>
          <a:off x="3733800" y="697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146050</xdr:rowOff>
    </xdr:from>
    <xdr:to xmlns:xdr="http://schemas.openxmlformats.org/drawingml/2006/spreadsheetDrawing">
      <xdr:col>15</xdr:col>
      <xdr:colOff>82550</xdr:colOff>
      <xdr:row>42</xdr:row>
      <xdr:rowOff>159385</xdr:rowOff>
    </xdr:to>
    <xdr:cxnSp macro="">
      <xdr:nvCxnSpPr>
        <xdr:cNvPr id="75" name="直線コネクタ 74"/>
        <xdr:cNvCxnSpPr/>
      </xdr:nvCxnSpPr>
      <xdr:spPr>
        <a:xfrm>
          <a:off x="2336800" y="73469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76" name="フローチャート: 判断 75"/>
        <xdr:cNvSpPr/>
      </xdr:nvSpPr>
      <xdr:spPr>
        <a:xfrm>
          <a:off x="3175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99695</xdr:rowOff>
    </xdr:from>
    <xdr:ext cx="762000" cy="252095"/>
    <xdr:sp macro="" textlink="">
      <xdr:nvSpPr>
        <xdr:cNvPr id="77" name="テキスト ボックス 76"/>
        <xdr:cNvSpPr txBox="1"/>
      </xdr:nvSpPr>
      <xdr:spPr>
        <a:xfrm>
          <a:off x="2844800" y="69576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132715</xdr:rowOff>
    </xdr:from>
    <xdr:to xmlns:xdr="http://schemas.openxmlformats.org/drawingml/2006/spreadsheetDrawing">
      <xdr:col>11</xdr:col>
      <xdr:colOff>31750</xdr:colOff>
      <xdr:row>42</xdr:row>
      <xdr:rowOff>146050</xdr:rowOff>
    </xdr:to>
    <xdr:cxnSp macro="">
      <xdr:nvCxnSpPr>
        <xdr:cNvPr id="78" name="直線コネクタ 77"/>
        <xdr:cNvCxnSpPr/>
      </xdr:nvCxnSpPr>
      <xdr:spPr>
        <a:xfrm>
          <a:off x="1447800" y="73336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86360</xdr:rowOff>
    </xdr:from>
    <xdr:ext cx="762000" cy="252095"/>
    <xdr:sp macro="" textlink="">
      <xdr:nvSpPr>
        <xdr:cNvPr id="80" name="テキスト ボックス 79"/>
        <xdr:cNvSpPr txBox="1"/>
      </xdr:nvSpPr>
      <xdr:spPr>
        <a:xfrm>
          <a:off x="1955800" y="6944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397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46355</xdr:rowOff>
    </xdr:from>
    <xdr:ext cx="762000" cy="259080"/>
    <xdr:sp macro="" textlink="">
      <xdr:nvSpPr>
        <xdr:cNvPr id="82" name="テキスト ボックス 81"/>
        <xdr:cNvSpPr txBox="1"/>
      </xdr:nvSpPr>
      <xdr:spPr>
        <a:xfrm>
          <a:off x="1066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109220</xdr:rowOff>
    </xdr:from>
    <xdr:to xmlns:xdr="http://schemas.openxmlformats.org/drawingml/2006/spreadsheetDrawing">
      <xdr:col>23</xdr:col>
      <xdr:colOff>184150</xdr:colOff>
      <xdr:row>43</xdr:row>
      <xdr:rowOff>38735</xdr:rowOff>
    </xdr:to>
    <xdr:sp macro="" textlink="">
      <xdr:nvSpPr>
        <xdr:cNvPr id="88" name="楕円 87"/>
        <xdr:cNvSpPr/>
      </xdr:nvSpPr>
      <xdr:spPr>
        <a:xfrm>
          <a:off x="4902200" y="7310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80645</xdr:rowOff>
    </xdr:from>
    <xdr:ext cx="762000" cy="259080"/>
    <xdr:sp macro="" textlink="">
      <xdr:nvSpPr>
        <xdr:cNvPr id="89" name="財政力該当値テキスト"/>
        <xdr:cNvSpPr txBox="1"/>
      </xdr:nvSpPr>
      <xdr:spPr>
        <a:xfrm>
          <a:off x="5041900" y="7281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121920</xdr:rowOff>
    </xdr:from>
    <xdr:to xmlns:xdr="http://schemas.openxmlformats.org/drawingml/2006/spreadsheetDrawing">
      <xdr:col>19</xdr:col>
      <xdr:colOff>184150</xdr:colOff>
      <xdr:row>43</xdr:row>
      <xdr:rowOff>52070</xdr:rowOff>
    </xdr:to>
    <xdr:sp macro="" textlink="">
      <xdr:nvSpPr>
        <xdr:cNvPr id="90" name="楕円 89"/>
        <xdr:cNvSpPr/>
      </xdr:nvSpPr>
      <xdr:spPr>
        <a:xfrm>
          <a:off x="4064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36830</xdr:rowOff>
    </xdr:from>
    <xdr:ext cx="736600" cy="259080"/>
    <xdr:sp macro="" textlink="">
      <xdr:nvSpPr>
        <xdr:cNvPr id="91" name="テキスト ボックス 90"/>
        <xdr:cNvSpPr txBox="1"/>
      </xdr:nvSpPr>
      <xdr:spPr>
        <a:xfrm>
          <a:off x="3733800" y="7409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109220</xdr:rowOff>
    </xdr:from>
    <xdr:to xmlns:xdr="http://schemas.openxmlformats.org/drawingml/2006/spreadsheetDrawing">
      <xdr:col>15</xdr:col>
      <xdr:colOff>133350</xdr:colOff>
      <xdr:row>43</xdr:row>
      <xdr:rowOff>38735</xdr:rowOff>
    </xdr:to>
    <xdr:sp macro="" textlink="">
      <xdr:nvSpPr>
        <xdr:cNvPr id="92" name="楕円 91"/>
        <xdr:cNvSpPr/>
      </xdr:nvSpPr>
      <xdr:spPr>
        <a:xfrm>
          <a:off x="3175000" y="7310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23495</xdr:rowOff>
    </xdr:from>
    <xdr:ext cx="762000" cy="259080"/>
    <xdr:sp macro="" textlink="">
      <xdr:nvSpPr>
        <xdr:cNvPr id="93" name="テキスト ボックス 92"/>
        <xdr:cNvSpPr txBox="1"/>
      </xdr:nvSpPr>
      <xdr:spPr>
        <a:xfrm>
          <a:off x="2844800" y="7395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95250</xdr:rowOff>
    </xdr:from>
    <xdr:to xmlns:xdr="http://schemas.openxmlformats.org/drawingml/2006/spreadsheetDrawing">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10160</xdr:rowOff>
    </xdr:from>
    <xdr:ext cx="762000" cy="259080"/>
    <xdr:sp macro="" textlink="">
      <xdr:nvSpPr>
        <xdr:cNvPr id="95" name="テキスト ボックス 94"/>
        <xdr:cNvSpPr txBox="1"/>
      </xdr:nvSpPr>
      <xdr:spPr>
        <a:xfrm>
          <a:off x="1955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81915</xdr:rowOff>
    </xdr:from>
    <xdr:to xmlns:xdr="http://schemas.openxmlformats.org/drawingml/2006/spreadsheetDrawing">
      <xdr:col>7</xdr:col>
      <xdr:colOff>31750</xdr:colOff>
      <xdr:row>43</xdr:row>
      <xdr:rowOff>12065</xdr:rowOff>
    </xdr:to>
    <xdr:sp macro="" textlink="">
      <xdr:nvSpPr>
        <xdr:cNvPr id="96" name="楕円 95"/>
        <xdr:cNvSpPr/>
      </xdr:nvSpPr>
      <xdr:spPr>
        <a:xfrm>
          <a:off x="1397000" y="72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168275</xdr:rowOff>
    </xdr:from>
    <xdr:ext cx="762000" cy="252095"/>
    <xdr:sp macro="" textlink="">
      <xdr:nvSpPr>
        <xdr:cNvPr id="97" name="テキスト ボックス 96"/>
        <xdr:cNvSpPr txBox="1"/>
      </xdr:nvSpPr>
      <xdr:spPr>
        <a:xfrm>
          <a:off x="1066800" y="73691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015" cy="353060"/>
    <xdr:sp macro="" textlink="">
      <xdr:nvSpPr>
        <xdr:cNvPr id="100" name="テキスト ボックス 99"/>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年度以降、市税収入の増額等により経常一般財源が増加し、さらに債務の繰上償還や企業会計への補助の見直し、退職者数の減等により比率は改善傾向にあった。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年度は基本給の増や会計年度任用職員の勤勉手当の支給に伴う人件費の増加により分子が増えたために比率も増加した。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今後も自主財源である地方税の確保に努めるほか、DXによる業務の効率化や経常経費の抑制を行っていく必要がある。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095"/>
    <xdr:sp macro="" textlink="">
      <xdr:nvSpPr>
        <xdr:cNvPr id="113" name="テキスト ボックス 112"/>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2095"/>
    <xdr:sp macro="" textlink="">
      <xdr:nvSpPr>
        <xdr:cNvPr id="115" name="テキスト ボックス 114"/>
        <xdr:cNvSpPr txBox="1"/>
      </xdr:nvSpPr>
      <xdr:spPr>
        <a:xfrm>
          <a:off x="0" y="112560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66</xdr:row>
      <xdr:rowOff>52705</xdr:rowOff>
    </xdr:to>
    <xdr:cxnSp macro="">
      <xdr:nvCxnSpPr>
        <xdr:cNvPr id="123" name="直線コネクタ 122"/>
        <xdr:cNvCxnSpPr/>
      </xdr:nvCxnSpPr>
      <xdr:spPr>
        <a:xfrm flipV="1">
          <a:off x="495300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24765</xdr:rowOff>
    </xdr:from>
    <xdr:ext cx="762000" cy="259080"/>
    <xdr:sp macro="" textlink="">
      <xdr:nvSpPr>
        <xdr:cNvPr id="124" name="財政構造の弾力性最小値テキスト"/>
        <xdr:cNvSpPr txBox="1"/>
      </xdr:nvSpPr>
      <xdr:spPr>
        <a:xfrm>
          <a:off x="50419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52705</xdr:rowOff>
    </xdr:from>
    <xdr:to xmlns:xdr="http://schemas.openxmlformats.org/drawingml/2006/spreadsheetDrawing">
      <xdr:col>24</xdr:col>
      <xdr:colOff>12700</xdr:colOff>
      <xdr:row>66</xdr:row>
      <xdr:rowOff>52705</xdr:rowOff>
    </xdr:to>
    <xdr:cxnSp macro="">
      <xdr:nvCxnSpPr>
        <xdr:cNvPr id="125" name="直線コネクタ 124"/>
        <xdr:cNvCxnSpPr/>
      </xdr:nvCxnSpPr>
      <xdr:spPr>
        <a:xfrm>
          <a:off x="4864100" y="1136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7" name="直線コネクタ 126"/>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44450</xdr:rowOff>
    </xdr:from>
    <xdr:to xmlns:xdr="http://schemas.openxmlformats.org/drawingml/2006/spreadsheetDrawing">
      <xdr:col>23</xdr:col>
      <xdr:colOff>133350</xdr:colOff>
      <xdr:row>63</xdr:row>
      <xdr:rowOff>53975</xdr:rowOff>
    </xdr:to>
    <xdr:cxnSp macro="">
      <xdr:nvCxnSpPr>
        <xdr:cNvPr id="128" name="直線コネクタ 127"/>
        <xdr:cNvCxnSpPr/>
      </xdr:nvCxnSpPr>
      <xdr:spPr>
        <a:xfrm>
          <a:off x="4114800" y="10674350"/>
          <a:ext cx="8382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9080"/>
    <xdr:sp macro="" textlink="">
      <xdr:nvSpPr>
        <xdr:cNvPr id="129" name="財政構造の弾力性平均値テキスト"/>
        <xdr:cNvSpPr txBox="1"/>
      </xdr:nvSpPr>
      <xdr:spPr>
        <a:xfrm>
          <a:off x="5041900" y="1088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44450</xdr:rowOff>
    </xdr:from>
    <xdr:to xmlns:xdr="http://schemas.openxmlformats.org/drawingml/2006/spreadsheetDrawing">
      <xdr:col>19</xdr:col>
      <xdr:colOff>133350</xdr:colOff>
      <xdr:row>63</xdr:row>
      <xdr:rowOff>17780</xdr:rowOff>
    </xdr:to>
    <xdr:cxnSp macro="">
      <xdr:nvCxnSpPr>
        <xdr:cNvPr id="131" name="直線コネクタ 130"/>
        <xdr:cNvCxnSpPr/>
      </xdr:nvCxnSpPr>
      <xdr:spPr>
        <a:xfrm flipV="1">
          <a:off x="3225800" y="1067435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81280</xdr:rowOff>
    </xdr:from>
    <xdr:to xmlns:xdr="http://schemas.openxmlformats.org/drawingml/2006/spreadsheetDrawing">
      <xdr:col>19</xdr:col>
      <xdr:colOff>184150</xdr:colOff>
      <xdr:row>64</xdr:row>
      <xdr:rowOff>11430</xdr:rowOff>
    </xdr:to>
    <xdr:sp macro="" textlink="">
      <xdr:nvSpPr>
        <xdr:cNvPr id="132" name="フローチャート: 判断 131"/>
        <xdr:cNvSpPr/>
      </xdr:nvSpPr>
      <xdr:spPr>
        <a:xfrm>
          <a:off x="406400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168275</xdr:rowOff>
    </xdr:from>
    <xdr:ext cx="736600" cy="252095"/>
    <xdr:sp macro="" textlink="">
      <xdr:nvSpPr>
        <xdr:cNvPr id="133" name="テキスト ボックス 132"/>
        <xdr:cNvSpPr txBox="1"/>
      </xdr:nvSpPr>
      <xdr:spPr>
        <a:xfrm>
          <a:off x="3733800" y="1096962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59055</xdr:rowOff>
    </xdr:from>
    <xdr:to xmlns:xdr="http://schemas.openxmlformats.org/drawingml/2006/spreadsheetDrawing">
      <xdr:col>15</xdr:col>
      <xdr:colOff>82550</xdr:colOff>
      <xdr:row>63</xdr:row>
      <xdr:rowOff>17780</xdr:rowOff>
    </xdr:to>
    <xdr:cxnSp macro="">
      <xdr:nvCxnSpPr>
        <xdr:cNvPr id="134" name="直線コネクタ 133"/>
        <xdr:cNvCxnSpPr/>
      </xdr:nvCxnSpPr>
      <xdr:spPr>
        <a:xfrm>
          <a:off x="2336800" y="10517505"/>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89535</xdr:rowOff>
    </xdr:from>
    <xdr:ext cx="762000" cy="252095"/>
    <xdr:sp macro="" textlink="">
      <xdr:nvSpPr>
        <xdr:cNvPr id="136" name="テキスト ボックス 135"/>
        <xdr:cNvSpPr txBox="1"/>
      </xdr:nvSpPr>
      <xdr:spPr>
        <a:xfrm>
          <a:off x="2844800" y="108908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59055</xdr:rowOff>
    </xdr:from>
    <xdr:to xmlns:xdr="http://schemas.openxmlformats.org/drawingml/2006/spreadsheetDrawing">
      <xdr:col>11</xdr:col>
      <xdr:colOff>31750</xdr:colOff>
      <xdr:row>61</xdr:row>
      <xdr:rowOff>149860</xdr:rowOff>
    </xdr:to>
    <xdr:cxnSp macro="">
      <xdr:nvCxnSpPr>
        <xdr:cNvPr id="137" name="直線コネクタ 136"/>
        <xdr:cNvCxnSpPr/>
      </xdr:nvCxnSpPr>
      <xdr:spPr>
        <a:xfrm flipV="1">
          <a:off x="1447800" y="1051750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122555</xdr:rowOff>
    </xdr:from>
    <xdr:to xmlns:xdr="http://schemas.openxmlformats.org/drawingml/2006/spreadsheetDrawing">
      <xdr:col>11</xdr:col>
      <xdr:colOff>82550</xdr:colOff>
      <xdr:row>62</xdr:row>
      <xdr:rowOff>52705</xdr:rowOff>
    </xdr:to>
    <xdr:sp macro="" textlink="">
      <xdr:nvSpPr>
        <xdr:cNvPr id="138" name="フローチャート: 判断 137"/>
        <xdr:cNvSpPr/>
      </xdr:nvSpPr>
      <xdr:spPr>
        <a:xfrm>
          <a:off x="2286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38100</xdr:rowOff>
    </xdr:from>
    <xdr:ext cx="762000" cy="259080"/>
    <xdr:sp macro="" textlink="">
      <xdr:nvSpPr>
        <xdr:cNvPr id="139" name="テキスト ボックス 138"/>
        <xdr:cNvSpPr txBox="1"/>
      </xdr:nvSpPr>
      <xdr:spPr>
        <a:xfrm>
          <a:off x="19558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52070</xdr:rowOff>
    </xdr:from>
    <xdr:to xmlns:xdr="http://schemas.openxmlformats.org/drawingml/2006/spreadsheetDrawing">
      <xdr:col>7</xdr:col>
      <xdr:colOff>31750</xdr:colOff>
      <xdr:row>63</xdr:row>
      <xdr:rowOff>153035</xdr:rowOff>
    </xdr:to>
    <xdr:sp macro="" textlink="">
      <xdr:nvSpPr>
        <xdr:cNvPr id="140" name="フローチャート: 判断 139"/>
        <xdr:cNvSpPr/>
      </xdr:nvSpPr>
      <xdr:spPr>
        <a:xfrm>
          <a:off x="1397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137795</xdr:rowOff>
    </xdr:from>
    <xdr:ext cx="762000" cy="259080"/>
    <xdr:sp macro="" textlink="">
      <xdr:nvSpPr>
        <xdr:cNvPr id="141" name="テキスト ボックス 140"/>
        <xdr:cNvSpPr txBox="1"/>
      </xdr:nvSpPr>
      <xdr:spPr>
        <a:xfrm>
          <a:off x="106680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095"/>
    <xdr:sp macro="" textlink="">
      <xdr:nvSpPr>
        <xdr:cNvPr id="142" name="テキスト ボックス 141"/>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095"/>
    <xdr:sp macro="" textlink="">
      <xdr:nvSpPr>
        <xdr:cNvPr id="143" name="テキスト ボックス 142"/>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095"/>
    <xdr:sp macro="" textlink="">
      <xdr:nvSpPr>
        <xdr:cNvPr id="144" name="テキスト ボックス 143"/>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095"/>
    <xdr:sp macro="" textlink="">
      <xdr:nvSpPr>
        <xdr:cNvPr id="145" name="テキスト ボックス 144"/>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095"/>
    <xdr:sp macro="" textlink="">
      <xdr:nvSpPr>
        <xdr:cNvPr id="146" name="テキスト ボックス 145"/>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3175</xdr:rowOff>
    </xdr:from>
    <xdr:to xmlns:xdr="http://schemas.openxmlformats.org/drawingml/2006/spreadsheetDrawing">
      <xdr:col>23</xdr:col>
      <xdr:colOff>184150</xdr:colOff>
      <xdr:row>63</xdr:row>
      <xdr:rowOff>104775</xdr:rowOff>
    </xdr:to>
    <xdr:sp macro="" textlink="">
      <xdr:nvSpPr>
        <xdr:cNvPr id="147" name="楕円 146"/>
        <xdr:cNvSpPr/>
      </xdr:nvSpPr>
      <xdr:spPr>
        <a:xfrm>
          <a:off x="4902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19685</xdr:rowOff>
    </xdr:from>
    <xdr:ext cx="762000" cy="252095"/>
    <xdr:sp macro="" textlink="">
      <xdr:nvSpPr>
        <xdr:cNvPr id="148" name="財政構造の弾力性該当値テキスト"/>
        <xdr:cNvSpPr txBox="1"/>
      </xdr:nvSpPr>
      <xdr:spPr>
        <a:xfrm>
          <a:off x="5041900" y="106495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165100</xdr:rowOff>
    </xdr:from>
    <xdr:to xmlns:xdr="http://schemas.openxmlformats.org/drawingml/2006/spreadsheetDrawing">
      <xdr:col>19</xdr:col>
      <xdr:colOff>184150</xdr:colOff>
      <xdr:row>62</xdr:row>
      <xdr:rowOff>95250</xdr:rowOff>
    </xdr:to>
    <xdr:sp macro="" textlink="">
      <xdr:nvSpPr>
        <xdr:cNvPr id="149" name="楕円 148"/>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105410</xdr:rowOff>
    </xdr:from>
    <xdr:ext cx="736600" cy="259080"/>
    <xdr:sp macro="" textlink="">
      <xdr:nvSpPr>
        <xdr:cNvPr id="150" name="テキスト ボックス 149"/>
        <xdr:cNvSpPr txBox="1"/>
      </xdr:nvSpPr>
      <xdr:spPr>
        <a:xfrm>
          <a:off x="3733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138430</xdr:rowOff>
    </xdr:from>
    <xdr:to xmlns:xdr="http://schemas.openxmlformats.org/drawingml/2006/spreadsheetDrawing">
      <xdr:col>15</xdr:col>
      <xdr:colOff>133350</xdr:colOff>
      <xdr:row>63</xdr:row>
      <xdr:rowOff>68580</xdr:rowOff>
    </xdr:to>
    <xdr:sp macro="" textlink="">
      <xdr:nvSpPr>
        <xdr:cNvPr id="151" name="楕円 150"/>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78740</xdr:rowOff>
    </xdr:from>
    <xdr:ext cx="762000" cy="259080"/>
    <xdr:sp macro="" textlink="">
      <xdr:nvSpPr>
        <xdr:cNvPr id="152" name="テキスト ボックス 151"/>
        <xdr:cNvSpPr txBox="1"/>
      </xdr:nvSpPr>
      <xdr:spPr>
        <a:xfrm>
          <a:off x="2844800" y="1053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8255</xdr:rowOff>
    </xdr:from>
    <xdr:to xmlns:xdr="http://schemas.openxmlformats.org/drawingml/2006/spreadsheetDrawing">
      <xdr:col>11</xdr:col>
      <xdr:colOff>82550</xdr:colOff>
      <xdr:row>61</xdr:row>
      <xdr:rowOff>109855</xdr:rowOff>
    </xdr:to>
    <xdr:sp macro="" textlink="">
      <xdr:nvSpPr>
        <xdr:cNvPr id="153" name="楕円 152"/>
        <xdr:cNvSpPr/>
      </xdr:nvSpPr>
      <xdr:spPr>
        <a:xfrm>
          <a:off x="2286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120650</xdr:rowOff>
    </xdr:from>
    <xdr:ext cx="762000" cy="252095"/>
    <xdr:sp macro="" textlink="">
      <xdr:nvSpPr>
        <xdr:cNvPr id="154" name="テキスト ボックス 153"/>
        <xdr:cNvSpPr txBox="1"/>
      </xdr:nvSpPr>
      <xdr:spPr>
        <a:xfrm>
          <a:off x="1955800" y="102362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99060</xdr:rowOff>
    </xdr:from>
    <xdr:to xmlns:xdr="http://schemas.openxmlformats.org/drawingml/2006/spreadsheetDrawing">
      <xdr:col>7</xdr:col>
      <xdr:colOff>31750</xdr:colOff>
      <xdr:row>62</xdr:row>
      <xdr:rowOff>29210</xdr:rowOff>
    </xdr:to>
    <xdr:sp macro="" textlink="">
      <xdr:nvSpPr>
        <xdr:cNvPr id="155" name="楕円 154"/>
        <xdr:cNvSpPr/>
      </xdr:nvSpPr>
      <xdr:spPr>
        <a:xfrm>
          <a:off x="13970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39370</xdr:rowOff>
    </xdr:from>
    <xdr:ext cx="762000" cy="259080"/>
    <xdr:sp macro="" textlink="">
      <xdr:nvSpPr>
        <xdr:cNvPr id="156" name="テキスト ボックス 155"/>
        <xdr:cNvSpPr txBox="1"/>
      </xdr:nvSpPr>
      <xdr:spPr>
        <a:xfrm>
          <a:off x="1066800" y="10326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015" cy="358775"/>
    <xdr:sp macro="" textlink="">
      <xdr:nvSpPr>
        <xdr:cNvPr id="159" name="テキスト ボックス 158"/>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[177,285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年に発生した東日本大震災以降、震災関連事業の実施により類似団体平均を上回っており、事業が概ね完了した</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年度以降も依然として類似団体平均を上回る水準で推移している。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類似団体平均との差は縮小傾向にあるが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、今後も社会経済状況の変動や災害などに備えるため、適正な歳出規模に圧縮していく必要があることから、経営改革や事務事業評価を実施し行政のスリム化を推進する。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8440"/>
    <xdr:sp macro="" textlink="">
      <xdr:nvSpPr>
        <xdr:cNvPr id="170" name="テキスト ボックス 169"/>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2095"/>
    <xdr:sp macro="" textlink="">
      <xdr:nvSpPr>
        <xdr:cNvPr id="174" name="テキスト ボックス 173"/>
        <xdr:cNvSpPr txBox="1"/>
      </xdr:nvSpPr>
      <xdr:spPr>
        <a:xfrm>
          <a:off x="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095"/>
    <xdr:sp macro="" textlink="">
      <xdr:nvSpPr>
        <xdr:cNvPr id="176" name="テキスト ボックス 175"/>
        <xdr:cNvSpPr txBox="1"/>
      </xdr:nvSpPr>
      <xdr:spPr>
        <a:xfrm>
          <a:off x="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095"/>
    <xdr:sp macro="" textlink="">
      <xdr:nvSpPr>
        <xdr:cNvPr id="184" name="テキスト ボックス 183"/>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6985</xdr:rowOff>
    </xdr:to>
    <xdr:cxnSp macro="">
      <xdr:nvCxnSpPr>
        <xdr:cNvPr id="186" name="直線コネクタ 185"/>
        <xdr:cNvCxnSpPr/>
      </xdr:nvCxnSpPr>
      <xdr:spPr>
        <a:xfrm flipV="1">
          <a:off x="495300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151130</xdr:rowOff>
    </xdr:from>
    <xdr:ext cx="762000" cy="259080"/>
    <xdr:sp macro="" textlink="">
      <xdr:nvSpPr>
        <xdr:cNvPr id="187" name="人件費・物件費等の状況最小値テキスト"/>
        <xdr:cNvSpPr txBox="1"/>
      </xdr:nvSpPr>
      <xdr:spPr>
        <a:xfrm>
          <a:off x="504190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6985</xdr:rowOff>
    </xdr:from>
    <xdr:to xmlns:xdr="http://schemas.openxmlformats.org/drawingml/2006/spreadsheetDrawing">
      <xdr:col>24</xdr:col>
      <xdr:colOff>12700</xdr:colOff>
      <xdr:row>90</xdr:row>
      <xdr:rowOff>6985</xdr:rowOff>
    </xdr:to>
    <xdr:cxnSp macro="">
      <xdr:nvCxnSpPr>
        <xdr:cNvPr id="188" name="直線コネクタ 187"/>
        <xdr:cNvCxnSpPr/>
      </xdr:nvCxnSpPr>
      <xdr:spPr>
        <a:xfrm>
          <a:off x="48641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89535</xdr:rowOff>
    </xdr:from>
    <xdr:ext cx="762000" cy="252095"/>
    <xdr:sp macro="" textlink="">
      <xdr:nvSpPr>
        <xdr:cNvPr id="189" name="人件費・物件費等の状況最大値テキスト"/>
        <xdr:cNvSpPr txBox="1"/>
      </xdr:nvSpPr>
      <xdr:spPr>
        <a:xfrm>
          <a:off x="5041900" y="136340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69215</xdr:rowOff>
    </xdr:from>
    <xdr:to xmlns:xdr="http://schemas.openxmlformats.org/drawingml/2006/spreadsheetDrawing">
      <xdr:col>23</xdr:col>
      <xdr:colOff>133350</xdr:colOff>
      <xdr:row>84</xdr:row>
      <xdr:rowOff>20320</xdr:rowOff>
    </xdr:to>
    <xdr:cxnSp macro="">
      <xdr:nvCxnSpPr>
        <xdr:cNvPr id="191" name="直線コネクタ 190"/>
        <xdr:cNvCxnSpPr/>
      </xdr:nvCxnSpPr>
      <xdr:spPr>
        <a:xfrm>
          <a:off x="4114800" y="14299565"/>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20320</xdr:rowOff>
    </xdr:from>
    <xdr:ext cx="762000" cy="252095"/>
    <xdr:sp macro="" textlink="">
      <xdr:nvSpPr>
        <xdr:cNvPr id="192" name="人件費・物件費等の状況平均値テキスト"/>
        <xdr:cNvSpPr txBox="1"/>
      </xdr:nvSpPr>
      <xdr:spPr>
        <a:xfrm>
          <a:off x="5041900" y="1407922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105410</xdr:rowOff>
    </xdr:to>
    <xdr:sp macro="" textlink="">
      <xdr:nvSpPr>
        <xdr:cNvPr id="193" name="フローチャート: 判断 192"/>
        <xdr:cNvSpPr/>
      </xdr:nvSpPr>
      <xdr:spPr>
        <a:xfrm>
          <a:off x="49022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69215</xdr:rowOff>
    </xdr:from>
    <xdr:to xmlns:xdr="http://schemas.openxmlformats.org/drawingml/2006/spreadsheetDrawing">
      <xdr:col>19</xdr:col>
      <xdr:colOff>133350</xdr:colOff>
      <xdr:row>83</xdr:row>
      <xdr:rowOff>154940</xdr:rowOff>
    </xdr:to>
    <xdr:cxnSp macro="">
      <xdr:nvCxnSpPr>
        <xdr:cNvPr id="194" name="直線コネクタ 193"/>
        <xdr:cNvCxnSpPr/>
      </xdr:nvCxnSpPr>
      <xdr:spPr>
        <a:xfrm flipV="1">
          <a:off x="3225800" y="1429956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195" name="フローチャート: 判断 194"/>
        <xdr:cNvSpPr/>
      </xdr:nvSpPr>
      <xdr:spPr>
        <a:xfrm>
          <a:off x="4064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33020</xdr:rowOff>
    </xdr:from>
    <xdr:ext cx="736600" cy="259080"/>
    <xdr:sp macro="" textlink="">
      <xdr:nvSpPr>
        <xdr:cNvPr id="196" name="テキスト ボックス 195"/>
        <xdr:cNvSpPr txBox="1"/>
      </xdr:nvSpPr>
      <xdr:spPr>
        <a:xfrm>
          <a:off x="3733800" y="13920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124460</xdr:rowOff>
    </xdr:from>
    <xdr:to xmlns:xdr="http://schemas.openxmlformats.org/drawingml/2006/spreadsheetDrawing">
      <xdr:col>15</xdr:col>
      <xdr:colOff>82550</xdr:colOff>
      <xdr:row>83</xdr:row>
      <xdr:rowOff>154940</xdr:rowOff>
    </xdr:to>
    <xdr:cxnSp macro="">
      <xdr:nvCxnSpPr>
        <xdr:cNvPr id="197" name="直線コネクタ 196"/>
        <xdr:cNvCxnSpPr/>
      </xdr:nvCxnSpPr>
      <xdr:spPr>
        <a:xfrm>
          <a:off x="2336800" y="143548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95250</xdr:rowOff>
    </xdr:from>
    <xdr:to xmlns:xdr="http://schemas.openxmlformats.org/drawingml/2006/spreadsheetDrawing">
      <xdr:col>15</xdr:col>
      <xdr:colOff>133350</xdr:colOff>
      <xdr:row>83</xdr:row>
      <xdr:rowOff>25400</xdr:rowOff>
    </xdr:to>
    <xdr:sp macro="" textlink="">
      <xdr:nvSpPr>
        <xdr:cNvPr id="198" name="フローチャート: 判断 197"/>
        <xdr:cNvSpPr/>
      </xdr:nvSpPr>
      <xdr:spPr>
        <a:xfrm>
          <a:off x="3175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35560</xdr:rowOff>
    </xdr:from>
    <xdr:ext cx="762000" cy="259080"/>
    <xdr:sp macro="" textlink="">
      <xdr:nvSpPr>
        <xdr:cNvPr id="199" name="テキスト ボックス 198"/>
        <xdr:cNvSpPr txBox="1"/>
      </xdr:nvSpPr>
      <xdr:spPr>
        <a:xfrm>
          <a:off x="2844800" y="1392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14605</xdr:rowOff>
    </xdr:from>
    <xdr:to xmlns:xdr="http://schemas.openxmlformats.org/drawingml/2006/spreadsheetDrawing">
      <xdr:col>11</xdr:col>
      <xdr:colOff>31750</xdr:colOff>
      <xdr:row>83</xdr:row>
      <xdr:rowOff>124460</xdr:rowOff>
    </xdr:to>
    <xdr:cxnSp macro="">
      <xdr:nvCxnSpPr>
        <xdr:cNvPr id="200" name="直線コネクタ 199"/>
        <xdr:cNvCxnSpPr/>
      </xdr:nvCxnSpPr>
      <xdr:spPr>
        <a:xfrm>
          <a:off x="1447800" y="1424495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53340</xdr:rowOff>
    </xdr:from>
    <xdr:to xmlns:xdr="http://schemas.openxmlformats.org/drawingml/2006/spreadsheetDrawing">
      <xdr:col>11</xdr:col>
      <xdr:colOff>82550</xdr:colOff>
      <xdr:row>82</xdr:row>
      <xdr:rowOff>154940</xdr:rowOff>
    </xdr:to>
    <xdr:sp macro="" textlink="">
      <xdr:nvSpPr>
        <xdr:cNvPr id="201" name="フローチャート: 判断 200"/>
        <xdr:cNvSpPr/>
      </xdr:nvSpPr>
      <xdr:spPr>
        <a:xfrm>
          <a:off x="2286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165100</xdr:rowOff>
    </xdr:from>
    <xdr:ext cx="762000" cy="259080"/>
    <xdr:sp macro="" textlink="">
      <xdr:nvSpPr>
        <xdr:cNvPr id="202" name="テキスト ボックス 201"/>
        <xdr:cNvSpPr txBox="1"/>
      </xdr:nvSpPr>
      <xdr:spPr>
        <a:xfrm>
          <a:off x="1955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170180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397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110490</xdr:rowOff>
    </xdr:from>
    <xdr:ext cx="762000" cy="252095"/>
    <xdr:sp macro="" textlink="">
      <xdr:nvSpPr>
        <xdr:cNvPr id="204" name="テキスト ボックス 203"/>
        <xdr:cNvSpPr txBox="1"/>
      </xdr:nvSpPr>
      <xdr:spPr>
        <a:xfrm>
          <a:off x="1066800" y="138264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140970</xdr:rowOff>
    </xdr:from>
    <xdr:to xmlns:xdr="http://schemas.openxmlformats.org/drawingml/2006/spreadsheetDrawing">
      <xdr:col>23</xdr:col>
      <xdr:colOff>184150</xdr:colOff>
      <xdr:row>84</xdr:row>
      <xdr:rowOff>71120</xdr:rowOff>
    </xdr:to>
    <xdr:sp macro="" textlink="">
      <xdr:nvSpPr>
        <xdr:cNvPr id="210" name="楕円 209"/>
        <xdr:cNvSpPr/>
      </xdr:nvSpPr>
      <xdr:spPr>
        <a:xfrm>
          <a:off x="4902200" y="143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113030</xdr:rowOff>
    </xdr:from>
    <xdr:ext cx="762000" cy="259080"/>
    <xdr:sp macro="" textlink="">
      <xdr:nvSpPr>
        <xdr:cNvPr id="211" name="人件費・物件費等の状況該当値テキスト"/>
        <xdr:cNvSpPr txBox="1"/>
      </xdr:nvSpPr>
      <xdr:spPr>
        <a:xfrm>
          <a:off x="5041900" y="1434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18415</xdr:rowOff>
    </xdr:from>
    <xdr:to xmlns:xdr="http://schemas.openxmlformats.org/drawingml/2006/spreadsheetDrawing">
      <xdr:col>19</xdr:col>
      <xdr:colOff>184150</xdr:colOff>
      <xdr:row>83</xdr:row>
      <xdr:rowOff>120650</xdr:rowOff>
    </xdr:to>
    <xdr:sp macro="" textlink="">
      <xdr:nvSpPr>
        <xdr:cNvPr id="212" name="楕円 211"/>
        <xdr:cNvSpPr/>
      </xdr:nvSpPr>
      <xdr:spPr>
        <a:xfrm>
          <a:off x="4064000" y="14248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104775</xdr:rowOff>
    </xdr:from>
    <xdr:ext cx="736600" cy="259080"/>
    <xdr:sp macro="" textlink="">
      <xdr:nvSpPr>
        <xdr:cNvPr id="213" name="テキスト ボックス 212"/>
        <xdr:cNvSpPr txBox="1"/>
      </xdr:nvSpPr>
      <xdr:spPr>
        <a:xfrm>
          <a:off x="3733800" y="14335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104140</xdr:rowOff>
    </xdr:from>
    <xdr:to xmlns:xdr="http://schemas.openxmlformats.org/drawingml/2006/spreadsheetDrawing">
      <xdr:col>15</xdr:col>
      <xdr:colOff>133350</xdr:colOff>
      <xdr:row>84</xdr:row>
      <xdr:rowOff>34290</xdr:rowOff>
    </xdr:to>
    <xdr:sp macro="" textlink="">
      <xdr:nvSpPr>
        <xdr:cNvPr id="214" name="楕円 213"/>
        <xdr:cNvSpPr/>
      </xdr:nvSpPr>
      <xdr:spPr>
        <a:xfrm>
          <a:off x="3175000" y="143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19050</xdr:rowOff>
    </xdr:from>
    <xdr:ext cx="762000" cy="252095"/>
    <xdr:sp macro="" textlink="">
      <xdr:nvSpPr>
        <xdr:cNvPr id="215" name="テキスト ボックス 214"/>
        <xdr:cNvSpPr txBox="1"/>
      </xdr:nvSpPr>
      <xdr:spPr>
        <a:xfrm>
          <a:off x="2844800" y="144208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73660</xdr:rowOff>
    </xdr:from>
    <xdr:to xmlns:xdr="http://schemas.openxmlformats.org/drawingml/2006/spreadsheetDrawing">
      <xdr:col>11</xdr:col>
      <xdr:colOff>82550</xdr:colOff>
      <xdr:row>84</xdr:row>
      <xdr:rowOff>3810</xdr:rowOff>
    </xdr:to>
    <xdr:sp macro="" textlink="">
      <xdr:nvSpPr>
        <xdr:cNvPr id="216" name="楕円 215"/>
        <xdr:cNvSpPr/>
      </xdr:nvSpPr>
      <xdr:spPr>
        <a:xfrm>
          <a:off x="22860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160020</xdr:rowOff>
    </xdr:from>
    <xdr:ext cx="762000" cy="259080"/>
    <xdr:sp macro="" textlink="">
      <xdr:nvSpPr>
        <xdr:cNvPr id="217" name="テキスト ボックス 216"/>
        <xdr:cNvSpPr txBox="1"/>
      </xdr:nvSpPr>
      <xdr:spPr>
        <a:xfrm>
          <a:off x="1955800" y="1439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135255</xdr:rowOff>
    </xdr:from>
    <xdr:to xmlns:xdr="http://schemas.openxmlformats.org/drawingml/2006/spreadsheetDrawing">
      <xdr:col>7</xdr:col>
      <xdr:colOff>31750</xdr:colOff>
      <xdr:row>83</xdr:row>
      <xdr:rowOff>65405</xdr:rowOff>
    </xdr:to>
    <xdr:sp macro="" textlink="">
      <xdr:nvSpPr>
        <xdr:cNvPr id="218" name="楕円 217"/>
        <xdr:cNvSpPr/>
      </xdr:nvSpPr>
      <xdr:spPr>
        <a:xfrm>
          <a:off x="1397000" y="1419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50165</xdr:rowOff>
    </xdr:from>
    <xdr:ext cx="762000" cy="259080"/>
    <xdr:sp macro="" textlink="">
      <xdr:nvSpPr>
        <xdr:cNvPr id="219" name="テキスト ボックス 218"/>
        <xdr:cNvSpPr txBox="1"/>
      </xdr:nvSpPr>
      <xdr:spPr>
        <a:xfrm>
          <a:off x="1066800" y="1428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015" cy="358775"/>
    <xdr:sp macro="" textlink="">
      <xdr:nvSpPr>
        <xdr:cNvPr id="222" name="テキスト ボックス 221"/>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21</a:t>
          </a:r>
          <a:r>
            <a:rPr kumimoji="1" lang="ja-JP" altLang="en-US" sz="1300">
              <a:latin typeface="ＭＳ Ｐゴシック"/>
              <a:ea typeface="ＭＳ Ｐゴシック"/>
            </a:rPr>
            <a:t>年度までは類似団体平均とほぼ同水準であったが、</a:t>
          </a:r>
          <a:r>
            <a:rPr kumimoji="1" lang="en-US" altLang="ja-JP" sz="1300">
              <a:latin typeface="ＭＳ Ｐゴシック"/>
              <a:ea typeface="ＭＳ Ｐゴシック"/>
            </a:rPr>
            <a:t>23</a:t>
          </a:r>
          <a:r>
            <a:rPr kumimoji="1" lang="ja-JP" altLang="en-US" sz="1300">
              <a:latin typeface="ＭＳ Ｐゴシック"/>
              <a:ea typeface="ＭＳ Ｐゴシック"/>
            </a:rPr>
            <a:t>年度に</a:t>
          </a:r>
          <a:r>
            <a:rPr kumimoji="1" lang="en-US" altLang="ja-JP" sz="1300">
              <a:latin typeface="ＭＳ Ｐゴシック"/>
              <a:ea typeface="ＭＳ Ｐゴシック"/>
            </a:rPr>
            <a:t>1.9</a:t>
          </a:r>
          <a:r>
            <a:rPr kumimoji="1" lang="ja-JP" altLang="en-US" sz="1300">
              <a:latin typeface="ＭＳ Ｐゴシック"/>
              <a:ea typeface="ＭＳ Ｐゴシック"/>
            </a:rPr>
            <a:t>ポイント上回った。その後も類似団体平均を上回る水準で推移しているが、年々差は縮小しており、令和6年度は全国市平均と同水準となった。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なお、ラスパイレス指数には反映しないが、人件費抑制策として特殊勤務手当の全廃、退職時の特別昇給の廃止、管理職手当の定額化を実施している。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095"/>
    <xdr:sp macro="" textlink="">
      <xdr:nvSpPr>
        <xdr:cNvPr id="236" name="テキスト ボックス 235"/>
        <xdr:cNvSpPr txBox="1"/>
      </xdr:nvSpPr>
      <xdr:spPr>
        <a:xfrm>
          <a:off x="12065000" y="1532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095"/>
    <xdr:sp macro="" textlink="">
      <xdr:nvSpPr>
        <xdr:cNvPr id="238" name="テキスト ボックス 237"/>
        <xdr:cNvSpPr txBox="1"/>
      </xdr:nvSpPr>
      <xdr:spPr>
        <a:xfrm>
          <a:off x="12065000" y="1497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095"/>
    <xdr:sp macro="" textlink="">
      <xdr:nvSpPr>
        <xdr:cNvPr id="248" name="テキスト ボックス 247"/>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701800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145415</xdr:rowOff>
    </xdr:from>
    <xdr:ext cx="762000" cy="252095"/>
    <xdr:sp macro="" textlink="">
      <xdr:nvSpPr>
        <xdr:cNvPr id="251" name="給与水準   （国との比較）最小値テキスト"/>
        <xdr:cNvSpPr txBox="1"/>
      </xdr:nvSpPr>
      <xdr:spPr>
        <a:xfrm>
          <a:off x="17106900" y="154044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6929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3"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4" name="直線コネクタ 253"/>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135890</xdr:rowOff>
    </xdr:from>
    <xdr:to xmlns:xdr="http://schemas.openxmlformats.org/drawingml/2006/spreadsheetDrawing">
      <xdr:col>81</xdr:col>
      <xdr:colOff>44450</xdr:colOff>
      <xdr:row>86</xdr:row>
      <xdr:rowOff>135890</xdr:rowOff>
    </xdr:to>
    <xdr:cxnSp macro="">
      <xdr:nvCxnSpPr>
        <xdr:cNvPr id="255" name="直線コネクタ 254"/>
        <xdr:cNvCxnSpPr/>
      </xdr:nvCxnSpPr>
      <xdr:spPr>
        <a:xfrm>
          <a:off x="16179800" y="148805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50165</xdr:rowOff>
    </xdr:from>
    <xdr:ext cx="762000" cy="259080"/>
    <xdr:sp macro="" textlink="">
      <xdr:nvSpPr>
        <xdr:cNvPr id="256" name="給与水準   （国との比較）平均値テキスト"/>
        <xdr:cNvSpPr txBox="1"/>
      </xdr:nvSpPr>
      <xdr:spPr>
        <a:xfrm>
          <a:off x="17106900" y="146234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33655</xdr:rowOff>
    </xdr:from>
    <xdr:to xmlns:xdr="http://schemas.openxmlformats.org/drawingml/2006/spreadsheetDrawing">
      <xdr:col>81</xdr:col>
      <xdr:colOff>95250</xdr:colOff>
      <xdr:row>86</xdr:row>
      <xdr:rowOff>135255</xdr:rowOff>
    </xdr:to>
    <xdr:sp macro="" textlink="">
      <xdr:nvSpPr>
        <xdr:cNvPr id="257" name="フローチャート: 判断 256"/>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135890</xdr:rowOff>
    </xdr:from>
    <xdr:to xmlns:xdr="http://schemas.openxmlformats.org/drawingml/2006/spreadsheetDrawing">
      <xdr:col>77</xdr:col>
      <xdr:colOff>44450</xdr:colOff>
      <xdr:row>87</xdr:row>
      <xdr:rowOff>33655</xdr:rowOff>
    </xdr:to>
    <xdr:cxnSp macro="">
      <xdr:nvCxnSpPr>
        <xdr:cNvPr id="258" name="直線コネクタ 257"/>
        <xdr:cNvCxnSpPr/>
      </xdr:nvCxnSpPr>
      <xdr:spPr>
        <a:xfrm flipV="1">
          <a:off x="15290800" y="148805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16510</xdr:rowOff>
    </xdr:from>
    <xdr:to xmlns:xdr="http://schemas.openxmlformats.org/drawingml/2006/spreadsheetDrawing">
      <xdr:col>77</xdr:col>
      <xdr:colOff>95250</xdr:colOff>
      <xdr:row>86</xdr:row>
      <xdr:rowOff>118110</xdr:rowOff>
    </xdr:to>
    <xdr:sp macro="" textlink="">
      <xdr:nvSpPr>
        <xdr:cNvPr id="259" name="フローチャート: 判断 258"/>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128270</xdr:rowOff>
    </xdr:from>
    <xdr:ext cx="736600" cy="259080"/>
    <xdr:sp macro="" textlink="">
      <xdr:nvSpPr>
        <xdr:cNvPr id="260" name="テキスト ボックス 259"/>
        <xdr:cNvSpPr txBox="1"/>
      </xdr:nvSpPr>
      <xdr:spPr>
        <a:xfrm>
          <a:off x="15798800" y="1453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33655</xdr:rowOff>
    </xdr:from>
    <xdr:to xmlns:xdr="http://schemas.openxmlformats.org/drawingml/2006/spreadsheetDrawing">
      <xdr:col>72</xdr:col>
      <xdr:colOff>203200</xdr:colOff>
      <xdr:row>87</xdr:row>
      <xdr:rowOff>50800</xdr:rowOff>
    </xdr:to>
    <xdr:cxnSp macro="">
      <xdr:nvCxnSpPr>
        <xdr:cNvPr id="261" name="直線コネクタ 260"/>
        <xdr:cNvCxnSpPr/>
      </xdr:nvCxnSpPr>
      <xdr:spPr>
        <a:xfrm flipV="1">
          <a:off x="14401800" y="149498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162560</xdr:rowOff>
    </xdr:from>
    <xdr:ext cx="762000" cy="259080"/>
    <xdr:sp macro="" textlink="">
      <xdr:nvSpPr>
        <xdr:cNvPr id="263" name="テキスト ボックス 262"/>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50800</xdr:rowOff>
    </xdr:from>
    <xdr:to xmlns:xdr="http://schemas.openxmlformats.org/drawingml/2006/spreadsheetDrawing">
      <xdr:col>68</xdr:col>
      <xdr:colOff>152400</xdr:colOff>
      <xdr:row>87</xdr:row>
      <xdr:rowOff>102235</xdr:rowOff>
    </xdr:to>
    <xdr:cxnSp macro="">
      <xdr:nvCxnSpPr>
        <xdr:cNvPr id="264" name="直線コネクタ 263"/>
        <xdr:cNvCxnSpPr/>
      </xdr:nvCxnSpPr>
      <xdr:spPr>
        <a:xfrm flipV="1">
          <a:off x="13512800" y="149669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169545</xdr:rowOff>
    </xdr:to>
    <xdr:sp macro="" textlink="">
      <xdr:nvSpPr>
        <xdr:cNvPr id="265" name="フローチャート: 判断 264"/>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8255</xdr:rowOff>
    </xdr:from>
    <xdr:ext cx="762000" cy="252095"/>
    <xdr:sp macro="" textlink="">
      <xdr:nvSpPr>
        <xdr:cNvPr id="266" name="テキスト ボックス 265"/>
        <xdr:cNvSpPr txBox="1"/>
      </xdr:nvSpPr>
      <xdr:spPr>
        <a:xfrm>
          <a:off x="14020800" y="145815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162560</xdr:rowOff>
    </xdr:from>
    <xdr:ext cx="762000" cy="259080"/>
    <xdr:sp macro="" textlink="">
      <xdr:nvSpPr>
        <xdr:cNvPr id="268" name="テキスト ボックス 267"/>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85090</xdr:rowOff>
    </xdr:from>
    <xdr:to xmlns:xdr="http://schemas.openxmlformats.org/drawingml/2006/spreadsheetDrawing">
      <xdr:col>81</xdr:col>
      <xdr:colOff>95250</xdr:colOff>
      <xdr:row>87</xdr:row>
      <xdr:rowOff>15240</xdr:rowOff>
    </xdr:to>
    <xdr:sp macro="" textlink="">
      <xdr:nvSpPr>
        <xdr:cNvPr id="274" name="楕円 273"/>
        <xdr:cNvSpPr/>
      </xdr:nvSpPr>
      <xdr:spPr>
        <a:xfrm>
          <a:off x="169672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57150</xdr:rowOff>
    </xdr:from>
    <xdr:ext cx="762000" cy="259080"/>
    <xdr:sp macro="" textlink="">
      <xdr:nvSpPr>
        <xdr:cNvPr id="275" name="給与水準   （国との比較）該当値テキスト"/>
        <xdr:cNvSpPr txBox="1"/>
      </xdr:nvSpPr>
      <xdr:spPr>
        <a:xfrm>
          <a:off x="17106900" y="1480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85090</xdr:rowOff>
    </xdr:from>
    <xdr:to xmlns:xdr="http://schemas.openxmlformats.org/drawingml/2006/spreadsheetDrawing">
      <xdr:col>77</xdr:col>
      <xdr:colOff>95250</xdr:colOff>
      <xdr:row>87</xdr:row>
      <xdr:rowOff>15240</xdr:rowOff>
    </xdr:to>
    <xdr:sp macro="" textlink="">
      <xdr:nvSpPr>
        <xdr:cNvPr id="276" name="楕円 275"/>
        <xdr:cNvSpPr/>
      </xdr:nvSpPr>
      <xdr:spPr>
        <a:xfrm>
          <a:off x="16129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0</xdr:rowOff>
    </xdr:from>
    <xdr:ext cx="736600" cy="259080"/>
    <xdr:sp macro="" textlink="">
      <xdr:nvSpPr>
        <xdr:cNvPr id="277" name="テキスト ボックス 276"/>
        <xdr:cNvSpPr txBox="1"/>
      </xdr:nvSpPr>
      <xdr:spPr>
        <a:xfrm>
          <a:off x="15798800" y="1491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154940</xdr:rowOff>
    </xdr:from>
    <xdr:to xmlns:xdr="http://schemas.openxmlformats.org/drawingml/2006/spreadsheetDrawing">
      <xdr:col>73</xdr:col>
      <xdr:colOff>44450</xdr:colOff>
      <xdr:row>87</xdr:row>
      <xdr:rowOff>84455</xdr:rowOff>
    </xdr:to>
    <xdr:sp macro="" textlink="">
      <xdr:nvSpPr>
        <xdr:cNvPr id="278" name="楕円 277"/>
        <xdr:cNvSpPr/>
      </xdr:nvSpPr>
      <xdr:spPr>
        <a:xfrm>
          <a:off x="15240000" y="14899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69215</xdr:rowOff>
    </xdr:from>
    <xdr:ext cx="762000" cy="259080"/>
    <xdr:sp macro="" textlink="">
      <xdr:nvSpPr>
        <xdr:cNvPr id="279" name="テキスト ボックス 278"/>
        <xdr:cNvSpPr txBox="1"/>
      </xdr:nvSpPr>
      <xdr:spPr>
        <a:xfrm>
          <a:off x="14909800" y="1498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203200</xdr:colOff>
      <xdr:row>87</xdr:row>
      <xdr:rowOff>101600</xdr:rowOff>
    </xdr:to>
    <xdr:sp macro="" textlink="">
      <xdr:nvSpPr>
        <xdr:cNvPr id="280" name="楕円 279"/>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86360</xdr:rowOff>
    </xdr:from>
    <xdr:ext cx="762000" cy="252095"/>
    <xdr:sp macro="" textlink="">
      <xdr:nvSpPr>
        <xdr:cNvPr id="281" name="テキスト ボックス 280"/>
        <xdr:cNvSpPr txBox="1"/>
      </xdr:nvSpPr>
      <xdr:spPr>
        <a:xfrm>
          <a:off x="14020800" y="15002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52070</xdr:rowOff>
    </xdr:from>
    <xdr:to xmlns:xdr="http://schemas.openxmlformats.org/drawingml/2006/spreadsheetDrawing">
      <xdr:col>64</xdr:col>
      <xdr:colOff>152400</xdr:colOff>
      <xdr:row>87</xdr:row>
      <xdr:rowOff>153035</xdr:rowOff>
    </xdr:to>
    <xdr:sp macro="" textlink="">
      <xdr:nvSpPr>
        <xdr:cNvPr id="282" name="楕円 281"/>
        <xdr:cNvSpPr/>
      </xdr:nvSpPr>
      <xdr:spPr>
        <a:xfrm>
          <a:off x="13462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137795</xdr:rowOff>
    </xdr:from>
    <xdr:ext cx="762000" cy="259080"/>
    <xdr:sp macro="" textlink="">
      <xdr:nvSpPr>
        <xdr:cNvPr id="283" name="テキスト ボックス 282"/>
        <xdr:cNvSpPr txBox="1"/>
      </xdr:nvSpPr>
      <xdr:spPr>
        <a:xfrm>
          <a:off x="13131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015" cy="353060"/>
    <xdr:sp macro="" textlink="">
      <xdr:nvSpPr>
        <xdr:cNvPr id="286" name="テキスト ボックス 285"/>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月（合併時）の職員数は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636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人であったが、組織の見直しを行い、定員の適正化を図ってきた結果、令和6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月</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日現在の職員数は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562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人（定数</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598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人）で合併時と比較し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人の削減となっている。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年度は、類似団体平均を上回っており、今後も引き続き、定員の適正化に努める。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095"/>
    <xdr:sp macro="" textlink="">
      <xdr:nvSpPr>
        <xdr:cNvPr id="299" name="テキスト ボックス 298"/>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2095"/>
    <xdr:sp macro="" textlink="">
      <xdr:nvSpPr>
        <xdr:cNvPr id="309" name="テキスト ボックス 308"/>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2095"/>
    <xdr:sp macro="" textlink="">
      <xdr:nvSpPr>
        <xdr:cNvPr id="311" name="テキスト ボックス 310"/>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66</xdr:row>
      <xdr:rowOff>144780</xdr:rowOff>
    </xdr:to>
    <xdr:cxnSp macro="">
      <xdr:nvCxnSpPr>
        <xdr:cNvPr id="315" name="直線コネクタ 314"/>
        <xdr:cNvCxnSpPr/>
      </xdr:nvCxnSpPr>
      <xdr:spPr>
        <a:xfrm flipV="1">
          <a:off x="1701800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116840</xdr:rowOff>
    </xdr:from>
    <xdr:ext cx="762000" cy="259080"/>
    <xdr:sp macro="" textlink="">
      <xdr:nvSpPr>
        <xdr:cNvPr id="316" name="定員管理の状況最小値テキスト"/>
        <xdr:cNvSpPr txBox="1"/>
      </xdr:nvSpPr>
      <xdr:spPr>
        <a:xfrm>
          <a:off x="17106900" y="1143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144780</xdr:rowOff>
    </xdr:from>
    <xdr:to xmlns:xdr="http://schemas.openxmlformats.org/drawingml/2006/spreadsheetDrawing">
      <xdr:col>81</xdr:col>
      <xdr:colOff>133350</xdr:colOff>
      <xdr:row>66</xdr:row>
      <xdr:rowOff>144780</xdr:rowOff>
    </xdr:to>
    <xdr:cxnSp macro="">
      <xdr:nvCxnSpPr>
        <xdr:cNvPr id="317" name="直線コネクタ 316"/>
        <xdr:cNvCxnSpPr/>
      </xdr:nvCxnSpPr>
      <xdr:spPr>
        <a:xfrm>
          <a:off x="16929100" y="1146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2000" cy="259080"/>
    <xdr:sp macro="" textlink="">
      <xdr:nvSpPr>
        <xdr:cNvPr id="318" name="定員管理の状況最大値テキスト"/>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9" name="直線コネクタ 318"/>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78740</xdr:rowOff>
    </xdr:from>
    <xdr:to xmlns:xdr="http://schemas.openxmlformats.org/drawingml/2006/spreadsheetDrawing">
      <xdr:col>81</xdr:col>
      <xdr:colOff>44450</xdr:colOff>
      <xdr:row>62</xdr:row>
      <xdr:rowOff>114935</xdr:rowOff>
    </xdr:to>
    <xdr:cxnSp macro="">
      <xdr:nvCxnSpPr>
        <xdr:cNvPr id="320" name="直線コネクタ 319"/>
        <xdr:cNvCxnSpPr/>
      </xdr:nvCxnSpPr>
      <xdr:spPr>
        <a:xfrm>
          <a:off x="16179800" y="1070864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80010</xdr:rowOff>
    </xdr:from>
    <xdr:ext cx="762000" cy="259080"/>
    <xdr:sp macro="" textlink="">
      <xdr:nvSpPr>
        <xdr:cNvPr id="321" name="定員管理の状況平均値テキスト"/>
        <xdr:cNvSpPr txBox="1"/>
      </xdr:nvSpPr>
      <xdr:spPr>
        <a:xfrm>
          <a:off x="17106900" y="10367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63500</xdr:rowOff>
    </xdr:from>
    <xdr:to xmlns:xdr="http://schemas.openxmlformats.org/drawingml/2006/spreadsheetDrawing">
      <xdr:col>81</xdr:col>
      <xdr:colOff>95250</xdr:colOff>
      <xdr:row>61</xdr:row>
      <xdr:rowOff>165100</xdr:rowOff>
    </xdr:to>
    <xdr:sp macro="" textlink="">
      <xdr:nvSpPr>
        <xdr:cNvPr id="322" name="フローチャート: 判断 321"/>
        <xdr:cNvSpPr/>
      </xdr:nvSpPr>
      <xdr:spPr>
        <a:xfrm>
          <a:off x="169672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68580</xdr:rowOff>
    </xdr:from>
    <xdr:to xmlns:xdr="http://schemas.openxmlformats.org/drawingml/2006/spreadsheetDrawing">
      <xdr:col>77</xdr:col>
      <xdr:colOff>44450</xdr:colOff>
      <xdr:row>62</xdr:row>
      <xdr:rowOff>78740</xdr:rowOff>
    </xdr:to>
    <xdr:cxnSp macro="">
      <xdr:nvCxnSpPr>
        <xdr:cNvPr id="323" name="直線コネクタ 322"/>
        <xdr:cNvCxnSpPr/>
      </xdr:nvCxnSpPr>
      <xdr:spPr>
        <a:xfrm>
          <a:off x="15290800" y="106984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42545</xdr:rowOff>
    </xdr:from>
    <xdr:to xmlns:xdr="http://schemas.openxmlformats.org/drawingml/2006/spreadsheetDrawing">
      <xdr:col>77</xdr:col>
      <xdr:colOff>95250</xdr:colOff>
      <xdr:row>61</xdr:row>
      <xdr:rowOff>144145</xdr:rowOff>
    </xdr:to>
    <xdr:sp macro="" textlink="">
      <xdr:nvSpPr>
        <xdr:cNvPr id="324" name="フローチャート: 判断 323"/>
        <xdr:cNvSpPr/>
      </xdr:nvSpPr>
      <xdr:spPr>
        <a:xfrm>
          <a:off x="16129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154940</xdr:rowOff>
    </xdr:from>
    <xdr:ext cx="736600" cy="252095"/>
    <xdr:sp macro="" textlink="">
      <xdr:nvSpPr>
        <xdr:cNvPr id="325" name="テキスト ボックス 324"/>
        <xdr:cNvSpPr txBox="1"/>
      </xdr:nvSpPr>
      <xdr:spPr>
        <a:xfrm>
          <a:off x="15798800" y="1027049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41275</xdr:rowOff>
    </xdr:from>
    <xdr:to xmlns:xdr="http://schemas.openxmlformats.org/drawingml/2006/spreadsheetDrawing">
      <xdr:col>72</xdr:col>
      <xdr:colOff>203200</xdr:colOff>
      <xdr:row>62</xdr:row>
      <xdr:rowOff>68580</xdr:rowOff>
    </xdr:to>
    <xdr:cxnSp macro="">
      <xdr:nvCxnSpPr>
        <xdr:cNvPr id="326" name="直線コネクタ 325"/>
        <xdr:cNvCxnSpPr/>
      </xdr:nvCxnSpPr>
      <xdr:spPr>
        <a:xfrm>
          <a:off x="14401800" y="106711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41275</xdr:rowOff>
    </xdr:from>
    <xdr:to xmlns:xdr="http://schemas.openxmlformats.org/drawingml/2006/spreadsheetDrawing">
      <xdr:col>73</xdr:col>
      <xdr:colOff>44450</xdr:colOff>
      <xdr:row>61</xdr:row>
      <xdr:rowOff>143510</xdr:rowOff>
    </xdr:to>
    <xdr:sp macro="" textlink="">
      <xdr:nvSpPr>
        <xdr:cNvPr id="327" name="フローチャート: 判断 326"/>
        <xdr:cNvSpPr/>
      </xdr:nvSpPr>
      <xdr:spPr>
        <a:xfrm>
          <a:off x="15240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153035</xdr:rowOff>
    </xdr:from>
    <xdr:ext cx="762000" cy="259080"/>
    <xdr:sp macro="" textlink="">
      <xdr:nvSpPr>
        <xdr:cNvPr id="328" name="テキスト ボックス 327"/>
        <xdr:cNvSpPr txBox="1"/>
      </xdr:nvSpPr>
      <xdr:spPr>
        <a:xfrm>
          <a:off x="14909800" y="10268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23495</xdr:rowOff>
    </xdr:from>
    <xdr:to xmlns:xdr="http://schemas.openxmlformats.org/drawingml/2006/spreadsheetDrawing">
      <xdr:col>68</xdr:col>
      <xdr:colOff>152400</xdr:colOff>
      <xdr:row>62</xdr:row>
      <xdr:rowOff>41275</xdr:rowOff>
    </xdr:to>
    <xdr:cxnSp macro="">
      <xdr:nvCxnSpPr>
        <xdr:cNvPr id="329" name="直線コネクタ 328"/>
        <xdr:cNvCxnSpPr/>
      </xdr:nvCxnSpPr>
      <xdr:spPr>
        <a:xfrm>
          <a:off x="13512800" y="106533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27305</xdr:rowOff>
    </xdr:from>
    <xdr:to xmlns:xdr="http://schemas.openxmlformats.org/drawingml/2006/spreadsheetDrawing">
      <xdr:col>68</xdr:col>
      <xdr:colOff>203200</xdr:colOff>
      <xdr:row>61</xdr:row>
      <xdr:rowOff>128905</xdr:rowOff>
    </xdr:to>
    <xdr:sp macro="" textlink="">
      <xdr:nvSpPr>
        <xdr:cNvPr id="330" name="フローチャート: 判断 329"/>
        <xdr:cNvSpPr/>
      </xdr:nvSpPr>
      <xdr:spPr>
        <a:xfrm>
          <a:off x="143510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139065</xdr:rowOff>
    </xdr:from>
    <xdr:ext cx="762000" cy="259080"/>
    <xdr:sp macro="" textlink="">
      <xdr:nvSpPr>
        <xdr:cNvPr id="331" name="テキスト ボックス 330"/>
        <xdr:cNvSpPr txBox="1"/>
      </xdr:nvSpPr>
      <xdr:spPr>
        <a:xfrm>
          <a:off x="14020800" y="1025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166370</xdr:rowOff>
    </xdr:from>
    <xdr:to xmlns:xdr="http://schemas.openxmlformats.org/drawingml/2006/spreadsheetDrawing">
      <xdr:col>64</xdr:col>
      <xdr:colOff>152400</xdr:colOff>
      <xdr:row>61</xdr:row>
      <xdr:rowOff>95885</xdr:rowOff>
    </xdr:to>
    <xdr:sp macro="" textlink="">
      <xdr:nvSpPr>
        <xdr:cNvPr id="332" name="フローチャート: 判断 331"/>
        <xdr:cNvSpPr/>
      </xdr:nvSpPr>
      <xdr:spPr>
        <a:xfrm>
          <a:off x="13462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106045</xdr:rowOff>
    </xdr:from>
    <xdr:ext cx="762000" cy="259080"/>
    <xdr:sp macro="" textlink="">
      <xdr:nvSpPr>
        <xdr:cNvPr id="333" name="テキスト ボックス 332"/>
        <xdr:cNvSpPr txBox="1"/>
      </xdr:nvSpPr>
      <xdr:spPr>
        <a:xfrm>
          <a:off x="13131800" y="10221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095"/>
    <xdr:sp macro="" textlink="">
      <xdr:nvSpPr>
        <xdr:cNvPr id="334" name="テキスト ボックス 333"/>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095"/>
    <xdr:sp macro="" textlink="">
      <xdr:nvSpPr>
        <xdr:cNvPr id="335" name="テキスト ボックス 334"/>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095"/>
    <xdr:sp macro="" textlink="">
      <xdr:nvSpPr>
        <xdr:cNvPr id="336" name="テキスト ボックス 335"/>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095"/>
    <xdr:sp macro="" textlink="">
      <xdr:nvSpPr>
        <xdr:cNvPr id="337" name="テキスト ボックス 336"/>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095"/>
    <xdr:sp macro="" textlink="">
      <xdr:nvSpPr>
        <xdr:cNvPr id="338" name="テキスト ボックス 337"/>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64135</xdr:rowOff>
    </xdr:from>
    <xdr:to xmlns:xdr="http://schemas.openxmlformats.org/drawingml/2006/spreadsheetDrawing">
      <xdr:col>81</xdr:col>
      <xdr:colOff>95250</xdr:colOff>
      <xdr:row>62</xdr:row>
      <xdr:rowOff>166370</xdr:rowOff>
    </xdr:to>
    <xdr:sp macro="" textlink="">
      <xdr:nvSpPr>
        <xdr:cNvPr id="339" name="楕円 338"/>
        <xdr:cNvSpPr/>
      </xdr:nvSpPr>
      <xdr:spPr>
        <a:xfrm>
          <a:off x="16967200" y="10694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36195</xdr:rowOff>
    </xdr:from>
    <xdr:ext cx="762000" cy="259080"/>
    <xdr:sp macro="" textlink="">
      <xdr:nvSpPr>
        <xdr:cNvPr id="340" name="定員管理の状況該当値テキスト"/>
        <xdr:cNvSpPr txBox="1"/>
      </xdr:nvSpPr>
      <xdr:spPr>
        <a:xfrm>
          <a:off x="17106900" y="10666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27940</xdr:rowOff>
    </xdr:from>
    <xdr:to xmlns:xdr="http://schemas.openxmlformats.org/drawingml/2006/spreadsheetDrawing">
      <xdr:col>77</xdr:col>
      <xdr:colOff>95250</xdr:colOff>
      <xdr:row>62</xdr:row>
      <xdr:rowOff>129540</xdr:rowOff>
    </xdr:to>
    <xdr:sp macro="" textlink="">
      <xdr:nvSpPr>
        <xdr:cNvPr id="341" name="楕円 340"/>
        <xdr:cNvSpPr/>
      </xdr:nvSpPr>
      <xdr:spPr>
        <a:xfrm>
          <a:off x="16129000" y="10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114300</xdr:rowOff>
    </xdr:from>
    <xdr:ext cx="736600" cy="259080"/>
    <xdr:sp macro="" textlink="">
      <xdr:nvSpPr>
        <xdr:cNvPr id="342" name="テキスト ボックス 341"/>
        <xdr:cNvSpPr txBox="1"/>
      </xdr:nvSpPr>
      <xdr:spPr>
        <a:xfrm>
          <a:off x="15798800" y="1074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17780</xdr:rowOff>
    </xdr:from>
    <xdr:to xmlns:xdr="http://schemas.openxmlformats.org/drawingml/2006/spreadsheetDrawing">
      <xdr:col>73</xdr:col>
      <xdr:colOff>44450</xdr:colOff>
      <xdr:row>62</xdr:row>
      <xdr:rowOff>119380</xdr:rowOff>
    </xdr:to>
    <xdr:sp macro="" textlink="">
      <xdr:nvSpPr>
        <xdr:cNvPr id="343" name="楕円 342"/>
        <xdr:cNvSpPr/>
      </xdr:nvSpPr>
      <xdr:spPr>
        <a:xfrm>
          <a:off x="15240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104140</xdr:rowOff>
    </xdr:from>
    <xdr:ext cx="762000" cy="259080"/>
    <xdr:sp macro="" textlink="">
      <xdr:nvSpPr>
        <xdr:cNvPr id="344" name="テキスト ボックス 343"/>
        <xdr:cNvSpPr txBox="1"/>
      </xdr:nvSpPr>
      <xdr:spPr>
        <a:xfrm>
          <a:off x="14909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161925</xdr:rowOff>
    </xdr:from>
    <xdr:to xmlns:xdr="http://schemas.openxmlformats.org/drawingml/2006/spreadsheetDrawing">
      <xdr:col>68</xdr:col>
      <xdr:colOff>203200</xdr:colOff>
      <xdr:row>62</xdr:row>
      <xdr:rowOff>92075</xdr:rowOff>
    </xdr:to>
    <xdr:sp macro="" textlink="">
      <xdr:nvSpPr>
        <xdr:cNvPr id="345" name="楕円 344"/>
        <xdr:cNvSpPr/>
      </xdr:nvSpPr>
      <xdr:spPr>
        <a:xfrm>
          <a:off x="14351000" y="1062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76835</xdr:rowOff>
    </xdr:from>
    <xdr:ext cx="762000" cy="252095"/>
    <xdr:sp macro="" textlink="">
      <xdr:nvSpPr>
        <xdr:cNvPr id="346" name="テキスト ボックス 345"/>
        <xdr:cNvSpPr txBox="1"/>
      </xdr:nvSpPr>
      <xdr:spPr>
        <a:xfrm>
          <a:off x="14020800" y="107067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144145</xdr:rowOff>
    </xdr:from>
    <xdr:to xmlns:xdr="http://schemas.openxmlformats.org/drawingml/2006/spreadsheetDrawing">
      <xdr:col>64</xdr:col>
      <xdr:colOff>152400</xdr:colOff>
      <xdr:row>62</xdr:row>
      <xdr:rowOff>74930</xdr:rowOff>
    </xdr:to>
    <xdr:sp macro="" textlink="">
      <xdr:nvSpPr>
        <xdr:cNvPr id="347" name="楕円 346"/>
        <xdr:cNvSpPr/>
      </xdr:nvSpPr>
      <xdr:spPr>
        <a:xfrm>
          <a:off x="13462000" y="10602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59055</xdr:rowOff>
    </xdr:from>
    <xdr:ext cx="762000" cy="259080"/>
    <xdr:sp macro="" textlink="">
      <xdr:nvSpPr>
        <xdr:cNvPr id="348" name="テキスト ボックス 347"/>
        <xdr:cNvSpPr txBox="1"/>
      </xdr:nvSpPr>
      <xdr:spPr>
        <a:xfrm>
          <a:off x="13131800" y="1068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015" cy="358775"/>
    <xdr:sp macro="" textlink="">
      <xdr:nvSpPr>
        <xdr:cNvPr id="351" name="テキスト ボックス 350"/>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大型の普通建設事業の実施により、類似団体平均を上回る状態が続いているが、指数は改善傾向にある。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今後も普通建設事業の実施にあたっては、中・長期的視点に立って必要性や優先順位等を考慮し、国県支出金や交付税措置の高い有効な地方債を活用し、後年度負担の軽減に努める。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2095"/>
    <xdr:sp macro="" textlink="">
      <xdr:nvSpPr>
        <xdr:cNvPr id="368" name="テキスト ボックス 367"/>
        <xdr:cNvSpPr txBox="1"/>
      </xdr:nvSpPr>
      <xdr:spPr>
        <a:xfrm>
          <a:off x="1206500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095"/>
    <xdr:sp macro="" textlink="">
      <xdr:nvSpPr>
        <xdr:cNvPr id="370" name="テキスト ボックス 369"/>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2095"/>
    <xdr:sp macro="" textlink="">
      <xdr:nvSpPr>
        <xdr:cNvPr id="372" name="テキスト ボックス 371"/>
        <xdr:cNvSpPr txBox="1"/>
      </xdr:nvSpPr>
      <xdr:spPr>
        <a:xfrm>
          <a:off x="1206500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94615</xdr:rowOff>
    </xdr:from>
    <xdr:to xmlns:xdr="http://schemas.openxmlformats.org/drawingml/2006/spreadsheetDrawing">
      <xdr:col>81</xdr:col>
      <xdr:colOff>44450</xdr:colOff>
      <xdr:row>45</xdr:row>
      <xdr:rowOff>66040</xdr:rowOff>
    </xdr:to>
    <xdr:cxnSp macro="">
      <xdr:nvCxnSpPr>
        <xdr:cNvPr id="376" name="直線コネクタ 375"/>
        <xdr:cNvCxnSpPr/>
      </xdr:nvCxnSpPr>
      <xdr:spPr>
        <a:xfrm flipV="1">
          <a:off x="1701800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38100</xdr:rowOff>
    </xdr:from>
    <xdr:ext cx="762000" cy="259080"/>
    <xdr:sp macro="" textlink="">
      <xdr:nvSpPr>
        <xdr:cNvPr id="377" name="公債費負担の状況最小値テキスト"/>
        <xdr:cNvSpPr txBox="1"/>
      </xdr:nvSpPr>
      <xdr:spPr>
        <a:xfrm>
          <a:off x="17106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66040</xdr:rowOff>
    </xdr:from>
    <xdr:to xmlns:xdr="http://schemas.openxmlformats.org/drawingml/2006/spreadsheetDrawing">
      <xdr:col>81</xdr:col>
      <xdr:colOff>133350</xdr:colOff>
      <xdr:row>45</xdr:row>
      <xdr:rowOff>66040</xdr:rowOff>
    </xdr:to>
    <xdr:cxnSp macro="">
      <xdr:nvCxnSpPr>
        <xdr:cNvPr id="378" name="直線コネクタ 377"/>
        <xdr:cNvCxnSpPr/>
      </xdr:nvCxnSpPr>
      <xdr:spPr>
        <a:xfrm>
          <a:off x="16929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9525</xdr:rowOff>
    </xdr:from>
    <xdr:ext cx="762000" cy="252095"/>
    <xdr:sp macro="" textlink="">
      <xdr:nvSpPr>
        <xdr:cNvPr id="379" name="公債費負担の状況最大値テキスト"/>
        <xdr:cNvSpPr txBox="1"/>
      </xdr:nvSpPr>
      <xdr:spPr>
        <a:xfrm>
          <a:off x="17106900" y="61817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94615</xdr:rowOff>
    </xdr:from>
    <xdr:to xmlns:xdr="http://schemas.openxmlformats.org/drawingml/2006/spreadsheetDrawing">
      <xdr:col>81</xdr:col>
      <xdr:colOff>133350</xdr:colOff>
      <xdr:row>37</xdr:row>
      <xdr:rowOff>94615</xdr:rowOff>
    </xdr:to>
    <xdr:cxnSp macro="">
      <xdr:nvCxnSpPr>
        <xdr:cNvPr id="380" name="直線コネクタ 379"/>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49530</xdr:rowOff>
    </xdr:from>
    <xdr:to xmlns:xdr="http://schemas.openxmlformats.org/drawingml/2006/spreadsheetDrawing">
      <xdr:col>81</xdr:col>
      <xdr:colOff>44450</xdr:colOff>
      <xdr:row>42</xdr:row>
      <xdr:rowOff>49530</xdr:rowOff>
    </xdr:to>
    <xdr:cxnSp macro="">
      <xdr:nvCxnSpPr>
        <xdr:cNvPr id="381" name="直線コネクタ 380"/>
        <xdr:cNvCxnSpPr/>
      </xdr:nvCxnSpPr>
      <xdr:spPr>
        <a:xfrm>
          <a:off x="16179800" y="72504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41910</xdr:rowOff>
    </xdr:from>
    <xdr:ext cx="762000" cy="252095"/>
    <xdr:sp macro="" textlink="">
      <xdr:nvSpPr>
        <xdr:cNvPr id="382" name="公債費負担の状況平均値テキスト"/>
        <xdr:cNvSpPr txBox="1"/>
      </xdr:nvSpPr>
      <xdr:spPr>
        <a:xfrm>
          <a:off x="17106900" y="68999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49530</xdr:rowOff>
    </xdr:from>
    <xdr:to xmlns:xdr="http://schemas.openxmlformats.org/drawingml/2006/spreadsheetDrawing">
      <xdr:col>77</xdr:col>
      <xdr:colOff>44450</xdr:colOff>
      <xdr:row>42</xdr:row>
      <xdr:rowOff>73660</xdr:rowOff>
    </xdr:to>
    <xdr:cxnSp macro="">
      <xdr:nvCxnSpPr>
        <xdr:cNvPr id="384" name="直線コネクタ 383"/>
        <xdr:cNvCxnSpPr/>
      </xdr:nvCxnSpPr>
      <xdr:spPr>
        <a:xfrm flipV="1">
          <a:off x="15290800" y="72504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41275</xdr:rowOff>
    </xdr:from>
    <xdr:to xmlns:xdr="http://schemas.openxmlformats.org/drawingml/2006/spreadsheetDrawing">
      <xdr:col>77</xdr:col>
      <xdr:colOff>95250</xdr:colOff>
      <xdr:row>41</xdr:row>
      <xdr:rowOff>143510</xdr:rowOff>
    </xdr:to>
    <xdr:sp macro="" textlink="">
      <xdr:nvSpPr>
        <xdr:cNvPr id="385" name="フローチャート: 判断 384"/>
        <xdr:cNvSpPr/>
      </xdr:nvSpPr>
      <xdr:spPr>
        <a:xfrm>
          <a:off x="161290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153035</xdr:rowOff>
    </xdr:from>
    <xdr:ext cx="736600" cy="259080"/>
    <xdr:sp macro="" textlink="">
      <xdr:nvSpPr>
        <xdr:cNvPr id="386" name="テキスト ボックス 385"/>
        <xdr:cNvSpPr txBox="1"/>
      </xdr:nvSpPr>
      <xdr:spPr>
        <a:xfrm>
          <a:off x="15798800" y="6839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73660</xdr:rowOff>
    </xdr:from>
    <xdr:to xmlns:xdr="http://schemas.openxmlformats.org/drawingml/2006/spreadsheetDrawing">
      <xdr:col>72</xdr:col>
      <xdr:colOff>203200</xdr:colOff>
      <xdr:row>42</xdr:row>
      <xdr:rowOff>146050</xdr:rowOff>
    </xdr:to>
    <xdr:cxnSp macro="">
      <xdr:nvCxnSpPr>
        <xdr:cNvPr id="387" name="直線コネクタ 386"/>
        <xdr:cNvCxnSpPr/>
      </xdr:nvCxnSpPr>
      <xdr:spPr>
        <a:xfrm flipV="1">
          <a:off x="14401800" y="727456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8" name="フローチャート: 判断 387"/>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145415</xdr:rowOff>
    </xdr:from>
    <xdr:ext cx="762000" cy="252095"/>
    <xdr:sp macro="" textlink="">
      <xdr:nvSpPr>
        <xdr:cNvPr id="389" name="テキスト ボックス 388"/>
        <xdr:cNvSpPr txBox="1"/>
      </xdr:nvSpPr>
      <xdr:spPr>
        <a:xfrm>
          <a:off x="14909800" y="68319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146050</xdr:rowOff>
    </xdr:from>
    <xdr:to xmlns:xdr="http://schemas.openxmlformats.org/drawingml/2006/spreadsheetDrawing">
      <xdr:col>68</xdr:col>
      <xdr:colOff>152400</xdr:colOff>
      <xdr:row>43</xdr:row>
      <xdr:rowOff>46990</xdr:rowOff>
    </xdr:to>
    <xdr:cxnSp macro="">
      <xdr:nvCxnSpPr>
        <xdr:cNvPr id="390" name="直線コネクタ 389"/>
        <xdr:cNvCxnSpPr/>
      </xdr:nvCxnSpPr>
      <xdr:spPr>
        <a:xfrm flipV="1">
          <a:off x="13512800" y="734695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91" name="フローチャート: 判断 390"/>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145415</xdr:rowOff>
    </xdr:from>
    <xdr:ext cx="762000" cy="252095"/>
    <xdr:sp macro="" textlink="">
      <xdr:nvSpPr>
        <xdr:cNvPr id="392" name="テキスト ボックス 391"/>
        <xdr:cNvSpPr txBox="1"/>
      </xdr:nvSpPr>
      <xdr:spPr>
        <a:xfrm>
          <a:off x="14020800" y="68319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93" name="フローチャート: 判断 392"/>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2000" cy="259080"/>
    <xdr:sp macro="" textlink="">
      <xdr:nvSpPr>
        <xdr:cNvPr id="394" name="テキスト ボックス 393"/>
        <xdr:cNvSpPr txBox="1"/>
      </xdr:nvSpPr>
      <xdr:spPr>
        <a:xfrm>
          <a:off x="13131800" y="6815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170180</xdr:rowOff>
    </xdr:from>
    <xdr:to xmlns:xdr="http://schemas.openxmlformats.org/drawingml/2006/spreadsheetDrawing">
      <xdr:col>81</xdr:col>
      <xdr:colOff>95250</xdr:colOff>
      <xdr:row>42</xdr:row>
      <xdr:rowOff>100330</xdr:rowOff>
    </xdr:to>
    <xdr:sp macro="" textlink="">
      <xdr:nvSpPr>
        <xdr:cNvPr id="400" name="楕円 399"/>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142240</xdr:rowOff>
    </xdr:from>
    <xdr:ext cx="762000" cy="259080"/>
    <xdr:sp macro="" textlink="">
      <xdr:nvSpPr>
        <xdr:cNvPr id="401" name="公債費負担の状況該当値テキスト"/>
        <xdr:cNvSpPr txBox="1"/>
      </xdr:nvSpPr>
      <xdr:spPr>
        <a:xfrm>
          <a:off x="17106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170180</xdr:rowOff>
    </xdr:from>
    <xdr:to xmlns:xdr="http://schemas.openxmlformats.org/drawingml/2006/spreadsheetDrawing">
      <xdr:col>77</xdr:col>
      <xdr:colOff>95250</xdr:colOff>
      <xdr:row>42</xdr:row>
      <xdr:rowOff>100330</xdr:rowOff>
    </xdr:to>
    <xdr:sp macro="" textlink="">
      <xdr:nvSpPr>
        <xdr:cNvPr id="402" name="楕円 401"/>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85090</xdr:rowOff>
    </xdr:from>
    <xdr:ext cx="736600" cy="259080"/>
    <xdr:sp macro="" textlink="">
      <xdr:nvSpPr>
        <xdr:cNvPr id="403" name="テキスト ボックス 402"/>
        <xdr:cNvSpPr txBox="1"/>
      </xdr:nvSpPr>
      <xdr:spPr>
        <a:xfrm>
          <a:off x="15798800" y="7285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22860</xdr:rowOff>
    </xdr:from>
    <xdr:to xmlns:xdr="http://schemas.openxmlformats.org/drawingml/2006/spreadsheetDrawing">
      <xdr:col>73</xdr:col>
      <xdr:colOff>44450</xdr:colOff>
      <xdr:row>42</xdr:row>
      <xdr:rowOff>124460</xdr:rowOff>
    </xdr:to>
    <xdr:sp macro="" textlink="">
      <xdr:nvSpPr>
        <xdr:cNvPr id="404" name="楕円 403"/>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109220</xdr:rowOff>
    </xdr:from>
    <xdr:ext cx="762000" cy="252095"/>
    <xdr:sp macro="" textlink="">
      <xdr:nvSpPr>
        <xdr:cNvPr id="405" name="テキスト ボックス 404"/>
        <xdr:cNvSpPr txBox="1"/>
      </xdr:nvSpPr>
      <xdr:spPr>
        <a:xfrm>
          <a:off x="14909800" y="73101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95250</xdr:rowOff>
    </xdr:from>
    <xdr:to xmlns:xdr="http://schemas.openxmlformats.org/drawingml/2006/spreadsheetDrawing">
      <xdr:col>68</xdr:col>
      <xdr:colOff>203200</xdr:colOff>
      <xdr:row>43</xdr:row>
      <xdr:rowOff>25400</xdr:rowOff>
    </xdr:to>
    <xdr:sp macro="" textlink="">
      <xdr:nvSpPr>
        <xdr:cNvPr id="406" name="楕円 405"/>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10160</xdr:rowOff>
    </xdr:from>
    <xdr:ext cx="762000" cy="259080"/>
    <xdr:sp macro="" textlink="">
      <xdr:nvSpPr>
        <xdr:cNvPr id="407" name="テキスト ボックス 406"/>
        <xdr:cNvSpPr txBox="1"/>
      </xdr:nvSpPr>
      <xdr:spPr>
        <a:xfrm>
          <a:off x="14020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167640</xdr:rowOff>
    </xdr:from>
    <xdr:to xmlns:xdr="http://schemas.openxmlformats.org/drawingml/2006/spreadsheetDrawing">
      <xdr:col>64</xdr:col>
      <xdr:colOff>152400</xdr:colOff>
      <xdr:row>43</xdr:row>
      <xdr:rowOff>97790</xdr:rowOff>
    </xdr:to>
    <xdr:sp macro="" textlink="">
      <xdr:nvSpPr>
        <xdr:cNvPr id="408" name="楕円 407"/>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82550</xdr:rowOff>
    </xdr:from>
    <xdr:ext cx="762000" cy="259080"/>
    <xdr:sp macro="" textlink="">
      <xdr:nvSpPr>
        <xdr:cNvPr id="409" name="テキスト ボックス 408"/>
        <xdr:cNvSpPr txBox="1"/>
      </xdr:nvSpPr>
      <xdr:spPr>
        <a:xfrm>
          <a:off x="13131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015" cy="358775"/>
    <xdr:sp macro="" textlink="">
      <xdr:nvSpPr>
        <xdr:cNvPr id="412" name="テキスト ボックス 411"/>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大型の普通建設事業の実施により、類似団体平均を上回る状態が続いている。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年度は、充当可能財源等が減少したことで分子が増加したため、比率は4.9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ポイント上昇した。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複合施設の建設により比率の上昇が見込まれるが、普通建設事業の実施にあたっては、中・長期的視点に立って必要性や優先順位等を考慮し、国県支出金を有効に活用し、交付税措置の高い有効な地方債を活用し、後年度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8440"/>
    <xdr:sp macro="" textlink="">
      <xdr:nvSpPr>
        <xdr:cNvPr id="423" name="テキスト ボックス 422"/>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2095"/>
    <xdr:sp macro="" textlink="">
      <xdr:nvSpPr>
        <xdr:cNvPr id="427" name="テキスト ボックス 426"/>
        <xdr:cNvSpPr txBox="1"/>
      </xdr:nvSpPr>
      <xdr:spPr>
        <a:xfrm>
          <a:off x="12065000" y="383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2095"/>
    <xdr:sp macro="" textlink="">
      <xdr:nvSpPr>
        <xdr:cNvPr id="429" name="テキスト ボックス 428"/>
        <xdr:cNvSpPr txBox="1"/>
      </xdr:nvSpPr>
      <xdr:spPr>
        <a:xfrm>
          <a:off x="12065000" y="343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113665</xdr:rowOff>
    </xdr:to>
    <xdr:cxnSp macro="">
      <xdr:nvCxnSpPr>
        <xdr:cNvPr id="438" name="直線コネクタ 437"/>
        <xdr:cNvCxnSpPr/>
      </xdr:nvCxnSpPr>
      <xdr:spPr>
        <a:xfrm flipV="1">
          <a:off x="1701800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86360</xdr:rowOff>
    </xdr:from>
    <xdr:ext cx="762000" cy="252095"/>
    <xdr:sp macro="" textlink="">
      <xdr:nvSpPr>
        <xdr:cNvPr id="439" name="将来負担の状況最小値テキスト"/>
        <xdr:cNvSpPr txBox="1"/>
      </xdr:nvSpPr>
      <xdr:spPr>
        <a:xfrm>
          <a:off x="17106900" y="4029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113665</xdr:rowOff>
    </xdr:from>
    <xdr:to xmlns:xdr="http://schemas.openxmlformats.org/drawingml/2006/spreadsheetDrawing">
      <xdr:col>81</xdr:col>
      <xdr:colOff>133350</xdr:colOff>
      <xdr:row>23</xdr:row>
      <xdr:rowOff>113665</xdr:rowOff>
    </xdr:to>
    <xdr:cxnSp macro="">
      <xdr:nvCxnSpPr>
        <xdr:cNvPr id="440" name="直線コネクタ 439"/>
        <xdr:cNvCxnSpPr/>
      </xdr:nvCxnSpPr>
      <xdr:spPr>
        <a:xfrm>
          <a:off x="16929100" y="405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39370</xdr:rowOff>
    </xdr:from>
    <xdr:to xmlns:xdr="http://schemas.openxmlformats.org/drawingml/2006/spreadsheetDrawing">
      <xdr:col>81</xdr:col>
      <xdr:colOff>44450</xdr:colOff>
      <xdr:row>17</xdr:row>
      <xdr:rowOff>104775</xdr:rowOff>
    </xdr:to>
    <xdr:cxnSp macro="">
      <xdr:nvCxnSpPr>
        <xdr:cNvPr id="443" name="直線コネクタ 442"/>
        <xdr:cNvCxnSpPr/>
      </xdr:nvCxnSpPr>
      <xdr:spPr>
        <a:xfrm>
          <a:off x="16179800" y="295402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16510</xdr:rowOff>
    </xdr:from>
    <xdr:ext cx="762000" cy="259080"/>
    <xdr:sp macro="" textlink="">
      <xdr:nvSpPr>
        <xdr:cNvPr id="444" name="将来負担の状況平均値テキスト"/>
        <xdr:cNvSpPr txBox="1"/>
      </xdr:nvSpPr>
      <xdr:spPr>
        <a:xfrm>
          <a:off x="17106900" y="224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39370</xdr:rowOff>
    </xdr:from>
    <xdr:to xmlns:xdr="http://schemas.openxmlformats.org/drawingml/2006/spreadsheetDrawing">
      <xdr:col>77</xdr:col>
      <xdr:colOff>44450</xdr:colOff>
      <xdr:row>17</xdr:row>
      <xdr:rowOff>52705</xdr:rowOff>
    </xdr:to>
    <xdr:cxnSp macro="">
      <xdr:nvCxnSpPr>
        <xdr:cNvPr id="446" name="直線コネクタ 445"/>
        <xdr:cNvCxnSpPr/>
      </xdr:nvCxnSpPr>
      <xdr:spPr>
        <a:xfrm flipV="1">
          <a:off x="15290800" y="29540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53340</xdr:rowOff>
    </xdr:from>
    <xdr:to xmlns:xdr="http://schemas.openxmlformats.org/drawingml/2006/spreadsheetDrawing">
      <xdr:col>77</xdr:col>
      <xdr:colOff>95250</xdr:colOff>
      <xdr:row>14</xdr:row>
      <xdr:rowOff>154940</xdr:rowOff>
    </xdr:to>
    <xdr:sp macro="" textlink="">
      <xdr:nvSpPr>
        <xdr:cNvPr id="447" name="フローチャート: 判断 446"/>
        <xdr:cNvSpPr/>
      </xdr:nvSpPr>
      <xdr:spPr>
        <a:xfrm>
          <a:off x="16129000" y="245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165100</xdr:rowOff>
    </xdr:from>
    <xdr:ext cx="736600" cy="259080"/>
    <xdr:sp macro="" textlink="">
      <xdr:nvSpPr>
        <xdr:cNvPr id="448" name="テキスト ボックス 447"/>
        <xdr:cNvSpPr txBox="1"/>
      </xdr:nvSpPr>
      <xdr:spPr>
        <a:xfrm>
          <a:off x="15798800" y="2222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52705</xdr:rowOff>
    </xdr:from>
    <xdr:to xmlns:xdr="http://schemas.openxmlformats.org/drawingml/2006/spreadsheetDrawing">
      <xdr:col>72</xdr:col>
      <xdr:colOff>203200</xdr:colOff>
      <xdr:row>17</xdr:row>
      <xdr:rowOff>93980</xdr:rowOff>
    </xdr:to>
    <xdr:cxnSp macro="">
      <xdr:nvCxnSpPr>
        <xdr:cNvPr id="449" name="直線コネクタ 448"/>
        <xdr:cNvCxnSpPr/>
      </xdr:nvCxnSpPr>
      <xdr:spPr>
        <a:xfrm flipV="1">
          <a:off x="14401800" y="29673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89535</xdr:rowOff>
    </xdr:from>
    <xdr:to xmlns:xdr="http://schemas.openxmlformats.org/drawingml/2006/spreadsheetDrawing">
      <xdr:col>73</xdr:col>
      <xdr:colOff>44450</xdr:colOff>
      <xdr:row>15</xdr:row>
      <xdr:rowOff>19685</xdr:rowOff>
    </xdr:to>
    <xdr:sp macro="" textlink="">
      <xdr:nvSpPr>
        <xdr:cNvPr id="450" name="フローチャート: 判断 449"/>
        <xdr:cNvSpPr/>
      </xdr:nvSpPr>
      <xdr:spPr>
        <a:xfrm>
          <a:off x="1524000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29845</xdr:rowOff>
    </xdr:from>
    <xdr:ext cx="762000" cy="252095"/>
    <xdr:sp macro="" textlink="">
      <xdr:nvSpPr>
        <xdr:cNvPr id="451" name="テキスト ボックス 450"/>
        <xdr:cNvSpPr txBox="1"/>
      </xdr:nvSpPr>
      <xdr:spPr>
        <a:xfrm>
          <a:off x="14909800" y="22586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17</xdr:row>
      <xdr:rowOff>93980</xdr:rowOff>
    </xdr:from>
    <xdr:to xmlns:xdr="http://schemas.openxmlformats.org/drawingml/2006/spreadsheetDrawing">
      <xdr:col>68</xdr:col>
      <xdr:colOff>152400</xdr:colOff>
      <xdr:row>17</xdr:row>
      <xdr:rowOff>166370</xdr:rowOff>
    </xdr:to>
    <xdr:cxnSp macro="">
      <xdr:nvCxnSpPr>
        <xdr:cNvPr id="452" name="直線コネクタ 451"/>
        <xdr:cNvCxnSpPr/>
      </xdr:nvCxnSpPr>
      <xdr:spPr>
        <a:xfrm flipV="1">
          <a:off x="13512800" y="30086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203200</xdr:colOff>
      <xdr:row>15</xdr:row>
      <xdr:rowOff>90805</xdr:rowOff>
    </xdr:to>
    <xdr:sp macro="" textlink="">
      <xdr:nvSpPr>
        <xdr:cNvPr id="453" name="フローチャート: 判断 452"/>
        <xdr:cNvSpPr/>
      </xdr:nvSpPr>
      <xdr:spPr>
        <a:xfrm>
          <a:off x="14351000" y="25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100965</xdr:rowOff>
    </xdr:from>
    <xdr:ext cx="762000" cy="252095"/>
    <xdr:sp macro="" textlink="">
      <xdr:nvSpPr>
        <xdr:cNvPr id="454" name="テキスト ボックス 453"/>
        <xdr:cNvSpPr txBox="1"/>
      </xdr:nvSpPr>
      <xdr:spPr>
        <a:xfrm>
          <a:off x="14020800" y="23298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84455</xdr:rowOff>
    </xdr:from>
    <xdr:to xmlns:xdr="http://schemas.openxmlformats.org/drawingml/2006/spreadsheetDrawing">
      <xdr:col>64</xdr:col>
      <xdr:colOff>152400</xdr:colOff>
      <xdr:row>16</xdr:row>
      <xdr:rowOff>14605</xdr:rowOff>
    </xdr:to>
    <xdr:sp macro="" textlink="">
      <xdr:nvSpPr>
        <xdr:cNvPr id="455" name="フローチャート: 判断 454"/>
        <xdr:cNvSpPr/>
      </xdr:nvSpPr>
      <xdr:spPr>
        <a:xfrm>
          <a:off x="13462000" y="26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24765</xdr:rowOff>
    </xdr:from>
    <xdr:ext cx="762000" cy="259080"/>
    <xdr:sp macro="" textlink="">
      <xdr:nvSpPr>
        <xdr:cNvPr id="456" name="テキスト ボックス 455"/>
        <xdr:cNvSpPr txBox="1"/>
      </xdr:nvSpPr>
      <xdr:spPr>
        <a:xfrm>
          <a:off x="13131800" y="242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53975</xdr:rowOff>
    </xdr:from>
    <xdr:to xmlns:xdr="http://schemas.openxmlformats.org/drawingml/2006/spreadsheetDrawing">
      <xdr:col>81</xdr:col>
      <xdr:colOff>95250</xdr:colOff>
      <xdr:row>17</xdr:row>
      <xdr:rowOff>155575</xdr:rowOff>
    </xdr:to>
    <xdr:sp macro="" textlink="">
      <xdr:nvSpPr>
        <xdr:cNvPr id="462" name="楕円 461"/>
        <xdr:cNvSpPr/>
      </xdr:nvSpPr>
      <xdr:spPr>
        <a:xfrm>
          <a:off x="16967200" y="296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26035</xdr:rowOff>
    </xdr:from>
    <xdr:ext cx="762000" cy="259080"/>
    <xdr:sp macro="" textlink="">
      <xdr:nvSpPr>
        <xdr:cNvPr id="463" name="将来負担の状況該当値テキスト"/>
        <xdr:cNvSpPr txBox="1"/>
      </xdr:nvSpPr>
      <xdr:spPr>
        <a:xfrm>
          <a:off x="17106900" y="2940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160020</xdr:rowOff>
    </xdr:from>
    <xdr:to xmlns:xdr="http://schemas.openxmlformats.org/drawingml/2006/spreadsheetDrawing">
      <xdr:col>77</xdr:col>
      <xdr:colOff>95250</xdr:colOff>
      <xdr:row>17</xdr:row>
      <xdr:rowOff>90170</xdr:rowOff>
    </xdr:to>
    <xdr:sp macro="" textlink="">
      <xdr:nvSpPr>
        <xdr:cNvPr id="464" name="楕円 463"/>
        <xdr:cNvSpPr/>
      </xdr:nvSpPr>
      <xdr:spPr>
        <a:xfrm>
          <a:off x="16129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74930</xdr:rowOff>
    </xdr:from>
    <xdr:ext cx="736600" cy="252095"/>
    <xdr:sp macro="" textlink="">
      <xdr:nvSpPr>
        <xdr:cNvPr id="465" name="テキスト ボックス 464"/>
        <xdr:cNvSpPr txBox="1"/>
      </xdr:nvSpPr>
      <xdr:spPr>
        <a:xfrm>
          <a:off x="15798800" y="298958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1905</xdr:rowOff>
    </xdr:from>
    <xdr:to xmlns:xdr="http://schemas.openxmlformats.org/drawingml/2006/spreadsheetDrawing">
      <xdr:col>73</xdr:col>
      <xdr:colOff>44450</xdr:colOff>
      <xdr:row>17</xdr:row>
      <xdr:rowOff>103505</xdr:rowOff>
    </xdr:to>
    <xdr:sp macro="" textlink="">
      <xdr:nvSpPr>
        <xdr:cNvPr id="466" name="楕円 465"/>
        <xdr:cNvSpPr/>
      </xdr:nvSpPr>
      <xdr:spPr>
        <a:xfrm>
          <a:off x="15240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88265</xdr:rowOff>
    </xdr:from>
    <xdr:ext cx="762000" cy="252095"/>
    <xdr:sp macro="" textlink="">
      <xdr:nvSpPr>
        <xdr:cNvPr id="467" name="テキスト ボックス 466"/>
        <xdr:cNvSpPr txBox="1"/>
      </xdr:nvSpPr>
      <xdr:spPr>
        <a:xfrm>
          <a:off x="14909800" y="30029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17</xdr:row>
      <xdr:rowOff>43180</xdr:rowOff>
    </xdr:from>
    <xdr:to xmlns:xdr="http://schemas.openxmlformats.org/drawingml/2006/spreadsheetDrawing">
      <xdr:col>68</xdr:col>
      <xdr:colOff>203200</xdr:colOff>
      <xdr:row>17</xdr:row>
      <xdr:rowOff>144780</xdr:rowOff>
    </xdr:to>
    <xdr:sp macro="" textlink="">
      <xdr:nvSpPr>
        <xdr:cNvPr id="468" name="楕円 467"/>
        <xdr:cNvSpPr/>
      </xdr:nvSpPr>
      <xdr:spPr>
        <a:xfrm>
          <a:off x="14351000" y="295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129540</xdr:rowOff>
    </xdr:from>
    <xdr:ext cx="762000" cy="259080"/>
    <xdr:sp macro="" textlink="">
      <xdr:nvSpPr>
        <xdr:cNvPr id="469" name="テキスト ボックス 468"/>
        <xdr:cNvSpPr txBox="1"/>
      </xdr:nvSpPr>
      <xdr:spPr>
        <a:xfrm>
          <a:off x="14020800" y="3044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115570</xdr:rowOff>
    </xdr:from>
    <xdr:to xmlns:xdr="http://schemas.openxmlformats.org/drawingml/2006/spreadsheetDrawing">
      <xdr:col>64</xdr:col>
      <xdr:colOff>152400</xdr:colOff>
      <xdr:row>18</xdr:row>
      <xdr:rowOff>45720</xdr:rowOff>
    </xdr:to>
    <xdr:sp macro="" textlink="">
      <xdr:nvSpPr>
        <xdr:cNvPr id="470" name="楕円 469"/>
        <xdr:cNvSpPr/>
      </xdr:nvSpPr>
      <xdr:spPr>
        <a:xfrm>
          <a:off x="13462000" y="303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30480</xdr:rowOff>
    </xdr:from>
    <xdr:ext cx="762000" cy="252095"/>
    <xdr:sp macro="" textlink="">
      <xdr:nvSpPr>
        <xdr:cNvPr id="471" name="テキスト ボックス 470"/>
        <xdr:cNvSpPr txBox="1"/>
      </xdr:nvSpPr>
      <xdr:spPr>
        <a:xfrm>
          <a:off x="13131800" y="31165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福島県白河市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57,085
56,203
305.32
35,122,386
33,217,984
1,820,941
18,197,610
33,996,501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48.4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9365" cy="252095"/>
    <xdr:sp macro="" textlink="">
      <xdr:nvSpPr>
        <xdr:cNvPr id="30" name="テキスト ボックス 29"/>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9485" cy="252095"/>
    <xdr:sp macro="" textlink="">
      <xdr:nvSpPr>
        <xdr:cNvPr id="31" name="テキスト ボックス 30"/>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4520" cy="259080"/>
    <xdr:sp macro="" textlink="">
      <xdr:nvSpPr>
        <xdr:cNvPr id="32" name="テキスト ボックス 31"/>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800" cy="259080"/>
    <xdr:sp macro="" textlink="">
      <xdr:nvSpPr>
        <xdr:cNvPr id="33" name="テキスト ボックス 32"/>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定員管理計画等に基づき、職員数の適正化や特殊勤務手当の全廃、管理職手当の定額化などを実施してきたことにより、類似団体平均と同水準で推移している。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年度は、退職手当及び</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基本給の増や会計年度任用職員の勤勉手当の支給等の理由から2.3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％ポイント増となった。今後も引き続き定員管理</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1465" cy="225425"/>
    <xdr:sp macro="" textlink="">
      <xdr:nvSpPr>
        <xdr:cNvPr id="45" name="テキスト ボックス 44"/>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015" cy="252095"/>
    <xdr:sp macro="" textlink="">
      <xdr:nvSpPr>
        <xdr:cNvPr id="47" name="テキスト ボックス 46"/>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1015" cy="252095"/>
    <xdr:sp macro="" textlink="">
      <xdr:nvSpPr>
        <xdr:cNvPr id="49" name="テキスト ボックス 48"/>
        <xdr:cNvSpPr txBox="1"/>
      </xdr:nvSpPr>
      <xdr:spPr>
        <a:xfrm>
          <a:off x="254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1015" cy="252095"/>
    <xdr:sp macro="" textlink="">
      <xdr:nvSpPr>
        <xdr:cNvPr id="51" name="テキスト ボックス 50"/>
        <xdr:cNvSpPr txBox="1"/>
      </xdr:nvSpPr>
      <xdr:spPr>
        <a:xfrm>
          <a:off x="254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1015" cy="252095"/>
    <xdr:sp macro="" textlink="">
      <xdr:nvSpPr>
        <xdr:cNvPr id="53" name="テキスト ボックス 52"/>
        <xdr:cNvSpPr txBox="1"/>
      </xdr:nvSpPr>
      <xdr:spPr>
        <a:xfrm>
          <a:off x="254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1015" cy="252095"/>
    <xdr:sp macro="" textlink="">
      <xdr:nvSpPr>
        <xdr:cNvPr id="55" name="テキスト ボックス 54"/>
        <xdr:cNvSpPr txBox="1"/>
      </xdr:nvSpPr>
      <xdr:spPr>
        <a:xfrm>
          <a:off x="254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015" cy="252095"/>
    <xdr:sp macro="" textlink="">
      <xdr:nvSpPr>
        <xdr:cNvPr id="57" name="テキスト ボックス 56"/>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1270</xdr:rowOff>
    </xdr:from>
    <xdr:to xmlns:xdr="http://schemas.openxmlformats.org/drawingml/2006/spreadsheetDrawing">
      <xdr:col>24</xdr:col>
      <xdr:colOff>25400</xdr:colOff>
      <xdr:row>37</xdr:row>
      <xdr:rowOff>106680</xdr:rowOff>
    </xdr:to>
    <xdr:cxnSp macro="">
      <xdr:nvCxnSpPr>
        <xdr:cNvPr id="64" name="直線コネクタ 63"/>
        <xdr:cNvCxnSpPr/>
      </xdr:nvCxnSpPr>
      <xdr:spPr>
        <a:xfrm>
          <a:off x="3987800" y="634492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49530</xdr:rowOff>
    </xdr:from>
    <xdr:ext cx="762000" cy="259080"/>
    <xdr:sp macro="" textlink="">
      <xdr:nvSpPr>
        <xdr:cNvPr id="65" name="人件費平均値テキスト"/>
        <xdr:cNvSpPr txBox="1"/>
      </xdr:nvSpPr>
      <xdr:spPr>
        <a:xfrm>
          <a:off x="4914900" y="6221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1270</xdr:rowOff>
    </xdr:from>
    <xdr:to xmlns:xdr="http://schemas.openxmlformats.org/drawingml/2006/spreadsheetDrawing">
      <xdr:col>19</xdr:col>
      <xdr:colOff>187325</xdr:colOff>
      <xdr:row>37</xdr:row>
      <xdr:rowOff>52070</xdr:rowOff>
    </xdr:to>
    <xdr:cxnSp macro="">
      <xdr:nvCxnSpPr>
        <xdr:cNvPr id="67" name="直線コネクタ 66"/>
        <xdr:cNvCxnSpPr/>
      </xdr:nvCxnSpPr>
      <xdr:spPr>
        <a:xfrm flipV="1">
          <a:off x="3098800" y="63449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64135</xdr:rowOff>
    </xdr:from>
    <xdr:ext cx="729615" cy="252095"/>
    <xdr:sp macro="" textlink="">
      <xdr:nvSpPr>
        <xdr:cNvPr id="69" name="テキスト ボックス 68"/>
        <xdr:cNvSpPr txBox="1"/>
      </xdr:nvSpPr>
      <xdr:spPr>
        <a:xfrm>
          <a:off x="3606800" y="640778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149860</xdr:rowOff>
    </xdr:from>
    <xdr:to xmlns:xdr="http://schemas.openxmlformats.org/drawingml/2006/spreadsheetDrawing">
      <xdr:col>15</xdr:col>
      <xdr:colOff>98425</xdr:colOff>
      <xdr:row>37</xdr:row>
      <xdr:rowOff>52070</xdr:rowOff>
    </xdr:to>
    <xdr:cxnSp macro="">
      <xdr:nvCxnSpPr>
        <xdr:cNvPr id="70" name="直線コネクタ 69"/>
        <xdr:cNvCxnSpPr/>
      </xdr:nvCxnSpPr>
      <xdr:spPr>
        <a:xfrm>
          <a:off x="2209800" y="632206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149860</xdr:rowOff>
    </xdr:from>
    <xdr:to xmlns:xdr="http://schemas.openxmlformats.org/drawingml/2006/spreadsheetDrawing">
      <xdr:col>11</xdr:col>
      <xdr:colOff>9525</xdr:colOff>
      <xdr:row>37</xdr:row>
      <xdr:rowOff>33020</xdr:rowOff>
    </xdr:to>
    <xdr:cxnSp macro="">
      <xdr:nvCxnSpPr>
        <xdr:cNvPr id="73" name="直線コネクタ 72"/>
        <xdr:cNvCxnSpPr/>
      </xdr:nvCxnSpPr>
      <xdr:spPr>
        <a:xfrm flipV="1">
          <a:off x="1320800" y="632206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55015" cy="259080"/>
    <xdr:sp macro="" textlink="">
      <xdr:nvSpPr>
        <xdr:cNvPr id="75" name="テキスト ボックス 74"/>
        <xdr:cNvSpPr txBox="1"/>
      </xdr:nvSpPr>
      <xdr:spPr>
        <a:xfrm>
          <a:off x="1828800" y="63804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76" name="フローチャート: 判断 75"/>
        <xdr:cNvSpPr/>
      </xdr:nvSpPr>
      <xdr:spPr>
        <a:xfrm>
          <a:off x="1270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114300</xdr:rowOff>
    </xdr:from>
    <xdr:ext cx="755015" cy="259080"/>
    <xdr:sp macro="" textlink="">
      <xdr:nvSpPr>
        <xdr:cNvPr id="77" name="テキスト ボックス 76"/>
        <xdr:cNvSpPr txBox="1"/>
      </xdr:nvSpPr>
      <xdr:spPr>
        <a:xfrm>
          <a:off x="939800" y="645795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015" cy="259080"/>
    <xdr:sp macro="" textlink="">
      <xdr:nvSpPr>
        <xdr:cNvPr id="80" name="テキスト ボックス 79"/>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55880</xdr:rowOff>
    </xdr:from>
    <xdr:to xmlns:xdr="http://schemas.openxmlformats.org/drawingml/2006/spreadsheetDrawing">
      <xdr:col>24</xdr:col>
      <xdr:colOff>76200</xdr:colOff>
      <xdr:row>37</xdr:row>
      <xdr:rowOff>157480</xdr:rowOff>
    </xdr:to>
    <xdr:sp macro="" textlink="">
      <xdr:nvSpPr>
        <xdr:cNvPr id="83" name="楕円 82"/>
        <xdr:cNvSpPr/>
      </xdr:nvSpPr>
      <xdr:spPr>
        <a:xfrm>
          <a:off x="47752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27940</xdr:rowOff>
    </xdr:from>
    <xdr:ext cx="762000" cy="259080"/>
    <xdr:sp macro="" textlink="">
      <xdr:nvSpPr>
        <xdr:cNvPr id="84" name="人件費該当値テキスト"/>
        <xdr:cNvSpPr txBox="1"/>
      </xdr:nvSpPr>
      <xdr:spPr>
        <a:xfrm>
          <a:off x="49149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85" name="楕円 84"/>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62230</xdr:rowOff>
    </xdr:from>
    <xdr:ext cx="729615" cy="259080"/>
    <xdr:sp macro="" textlink="">
      <xdr:nvSpPr>
        <xdr:cNvPr id="86" name="テキスト ボックス 85"/>
        <xdr:cNvSpPr txBox="1"/>
      </xdr:nvSpPr>
      <xdr:spPr>
        <a:xfrm>
          <a:off x="3606800" y="606298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635</xdr:rowOff>
    </xdr:from>
    <xdr:to xmlns:xdr="http://schemas.openxmlformats.org/drawingml/2006/spreadsheetDrawing">
      <xdr:col>15</xdr:col>
      <xdr:colOff>149225</xdr:colOff>
      <xdr:row>37</xdr:row>
      <xdr:rowOff>102235</xdr:rowOff>
    </xdr:to>
    <xdr:sp macro="" textlink="">
      <xdr:nvSpPr>
        <xdr:cNvPr id="87" name="楕円 86"/>
        <xdr:cNvSpPr/>
      </xdr:nvSpPr>
      <xdr:spPr>
        <a:xfrm>
          <a:off x="3048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86995</xdr:rowOff>
    </xdr:from>
    <xdr:ext cx="762000" cy="252095"/>
    <xdr:sp macro="" textlink="">
      <xdr:nvSpPr>
        <xdr:cNvPr id="88" name="テキスト ボックス 87"/>
        <xdr:cNvSpPr txBox="1"/>
      </xdr:nvSpPr>
      <xdr:spPr>
        <a:xfrm>
          <a:off x="2717800" y="64306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99060</xdr:rowOff>
    </xdr:from>
    <xdr:to xmlns:xdr="http://schemas.openxmlformats.org/drawingml/2006/spreadsheetDrawing">
      <xdr:col>11</xdr:col>
      <xdr:colOff>60325</xdr:colOff>
      <xdr:row>37</xdr:row>
      <xdr:rowOff>29210</xdr:rowOff>
    </xdr:to>
    <xdr:sp macro="" textlink="">
      <xdr:nvSpPr>
        <xdr:cNvPr id="89" name="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39370</xdr:rowOff>
    </xdr:from>
    <xdr:ext cx="755015" cy="259080"/>
    <xdr:sp macro="" textlink="">
      <xdr:nvSpPr>
        <xdr:cNvPr id="90" name="テキスト ボックス 89"/>
        <xdr:cNvSpPr txBox="1"/>
      </xdr:nvSpPr>
      <xdr:spPr>
        <a:xfrm>
          <a:off x="1828800" y="60401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153670</xdr:rowOff>
    </xdr:from>
    <xdr:to xmlns:xdr="http://schemas.openxmlformats.org/drawingml/2006/spreadsheetDrawing">
      <xdr:col>6</xdr:col>
      <xdr:colOff>171450</xdr:colOff>
      <xdr:row>37</xdr:row>
      <xdr:rowOff>83820</xdr:rowOff>
    </xdr:to>
    <xdr:sp macro="" textlink="">
      <xdr:nvSpPr>
        <xdr:cNvPr id="91" name="楕円 90"/>
        <xdr:cNvSpPr/>
      </xdr:nvSpPr>
      <xdr:spPr>
        <a:xfrm>
          <a:off x="1270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93980</xdr:rowOff>
    </xdr:from>
    <xdr:ext cx="755015" cy="259080"/>
    <xdr:sp macro="" textlink="">
      <xdr:nvSpPr>
        <xdr:cNvPr id="92" name="テキスト ボックス 91"/>
        <xdr:cNvSpPr txBox="1"/>
      </xdr:nvSpPr>
      <xdr:spPr>
        <a:xfrm>
          <a:off x="939800" y="609473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事務事業の見直しのなかで、抑制に努めてきた結果、類似団体平均を下回る水準で推移している。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年度は、物価高騰対策生活支援事業（委託料）の増などにより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今後も施設の維持管理費の増加が見込まれるため、公共施設等総合管理計画に基づき、施設等の適正な配置により、必要な市民サービスを維持しつつ、将来負担の軽減に努める。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1465" cy="225425"/>
    <xdr:sp macro="" textlink="">
      <xdr:nvSpPr>
        <xdr:cNvPr id="104" name="テキスト ボックス 103"/>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015" cy="252095"/>
    <xdr:sp macro="" textlink="">
      <xdr:nvSpPr>
        <xdr:cNvPr id="106" name="テキスト ボックス 105"/>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1015" cy="259080"/>
    <xdr:sp macro="" textlink="">
      <xdr:nvSpPr>
        <xdr:cNvPr id="108" name="テキスト ボックス 107"/>
        <xdr:cNvSpPr txBox="1"/>
      </xdr:nvSpPr>
      <xdr:spPr>
        <a:xfrm>
          <a:off x="11938000"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1015" cy="259080"/>
    <xdr:sp macro="" textlink="">
      <xdr:nvSpPr>
        <xdr:cNvPr id="110" name="テキスト ボックス 109"/>
        <xdr:cNvSpPr txBox="1"/>
      </xdr:nvSpPr>
      <xdr:spPr>
        <a:xfrm>
          <a:off x="11938000"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015" cy="252095"/>
    <xdr:sp macro="" textlink="">
      <xdr:nvSpPr>
        <xdr:cNvPr id="112" name="テキスト ボックス 111"/>
        <xdr:cNvSpPr txBox="1"/>
      </xdr:nvSpPr>
      <xdr:spPr>
        <a:xfrm>
          <a:off x="11938000" y="284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1015" cy="259080"/>
    <xdr:sp macro="" textlink="">
      <xdr:nvSpPr>
        <xdr:cNvPr id="114" name="テキスト ボックス 113"/>
        <xdr:cNvSpPr txBox="1"/>
      </xdr:nvSpPr>
      <xdr:spPr>
        <a:xfrm>
          <a:off x="11938000"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1015" cy="259080"/>
    <xdr:sp macro="" textlink="">
      <xdr:nvSpPr>
        <xdr:cNvPr id="116" name="テキスト ボックス 115"/>
        <xdr:cNvSpPr txBox="1"/>
      </xdr:nvSpPr>
      <xdr:spPr>
        <a:xfrm>
          <a:off x="11938000"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015" cy="252095"/>
    <xdr:sp macro="" textlink="">
      <xdr:nvSpPr>
        <xdr:cNvPr id="118" name="テキスト ボックス 117"/>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651000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9080"/>
    <xdr:sp macro="" textlink="">
      <xdr:nvSpPr>
        <xdr:cNvPr id="121" name="物件費最小値テキスト"/>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2" name="直線コネクタ 121"/>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11430</xdr:rowOff>
    </xdr:from>
    <xdr:ext cx="762000" cy="259080"/>
    <xdr:sp macro="" textlink="">
      <xdr:nvSpPr>
        <xdr:cNvPr id="123" name="物件費最大値テキスト"/>
        <xdr:cNvSpPr txBox="1"/>
      </xdr:nvSpPr>
      <xdr:spPr>
        <a:xfrm>
          <a:off x="1659890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196850</xdr:colOff>
      <xdr:row>12</xdr:row>
      <xdr:rowOff>96520</xdr:rowOff>
    </xdr:to>
    <xdr:cxnSp macro="">
      <xdr:nvCxnSpPr>
        <xdr:cNvPr id="124" name="直線コネクタ 123"/>
        <xdr:cNvCxnSpPr/>
      </xdr:nvCxnSpPr>
      <xdr:spPr>
        <a:xfrm>
          <a:off x="16421100" y="21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69850</xdr:rowOff>
    </xdr:from>
    <xdr:to xmlns:xdr="http://schemas.openxmlformats.org/drawingml/2006/spreadsheetDrawing">
      <xdr:col>82</xdr:col>
      <xdr:colOff>107950</xdr:colOff>
      <xdr:row>15</xdr:row>
      <xdr:rowOff>92710</xdr:rowOff>
    </xdr:to>
    <xdr:cxnSp macro="">
      <xdr:nvCxnSpPr>
        <xdr:cNvPr id="125" name="直線コネクタ 124"/>
        <xdr:cNvCxnSpPr/>
      </xdr:nvCxnSpPr>
      <xdr:spPr>
        <a:xfrm>
          <a:off x="15671800" y="26416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59690</xdr:rowOff>
    </xdr:from>
    <xdr:ext cx="762000" cy="259080"/>
    <xdr:sp macro="" textlink="">
      <xdr:nvSpPr>
        <xdr:cNvPr id="126" name="物件費平均値テキスト"/>
        <xdr:cNvSpPr txBox="1"/>
      </xdr:nvSpPr>
      <xdr:spPr>
        <a:xfrm>
          <a:off x="16598900" y="2631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16510</xdr:rowOff>
    </xdr:from>
    <xdr:to xmlns:xdr="http://schemas.openxmlformats.org/drawingml/2006/spreadsheetDrawing">
      <xdr:col>78</xdr:col>
      <xdr:colOff>69850</xdr:colOff>
      <xdr:row>15</xdr:row>
      <xdr:rowOff>69850</xdr:rowOff>
    </xdr:to>
    <xdr:cxnSp macro="">
      <xdr:nvCxnSpPr>
        <xdr:cNvPr id="128" name="直線コネクタ 127"/>
        <xdr:cNvCxnSpPr/>
      </xdr:nvCxnSpPr>
      <xdr:spPr>
        <a:xfrm>
          <a:off x="14782800" y="25882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166370</xdr:rowOff>
    </xdr:from>
    <xdr:ext cx="736600" cy="252095"/>
    <xdr:sp macro="" textlink="">
      <xdr:nvSpPr>
        <xdr:cNvPr id="130" name="テキスト ボックス 129"/>
        <xdr:cNvSpPr txBox="1"/>
      </xdr:nvSpPr>
      <xdr:spPr>
        <a:xfrm>
          <a:off x="15290800" y="273812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119380</xdr:rowOff>
    </xdr:from>
    <xdr:to xmlns:xdr="http://schemas.openxmlformats.org/drawingml/2006/spreadsheetDrawing">
      <xdr:col>73</xdr:col>
      <xdr:colOff>180975</xdr:colOff>
      <xdr:row>15</xdr:row>
      <xdr:rowOff>16510</xdr:rowOff>
    </xdr:to>
    <xdr:cxnSp macro="">
      <xdr:nvCxnSpPr>
        <xdr:cNvPr id="131" name="直線コネクタ 130"/>
        <xdr:cNvCxnSpPr/>
      </xdr:nvCxnSpPr>
      <xdr:spPr>
        <a:xfrm>
          <a:off x="13893800" y="25196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128270</xdr:rowOff>
    </xdr:from>
    <xdr:ext cx="762000" cy="259080"/>
    <xdr:sp macro="" textlink="">
      <xdr:nvSpPr>
        <xdr:cNvPr id="133" name="テキスト ボックス 132"/>
        <xdr:cNvSpPr txBox="1"/>
      </xdr:nvSpPr>
      <xdr:spPr>
        <a:xfrm>
          <a:off x="144018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43180</xdr:rowOff>
    </xdr:from>
    <xdr:to xmlns:xdr="http://schemas.openxmlformats.org/drawingml/2006/spreadsheetDrawing">
      <xdr:col>69</xdr:col>
      <xdr:colOff>92075</xdr:colOff>
      <xdr:row>14</xdr:row>
      <xdr:rowOff>119380</xdr:rowOff>
    </xdr:to>
    <xdr:cxnSp macro="">
      <xdr:nvCxnSpPr>
        <xdr:cNvPr id="134" name="直線コネクタ 133"/>
        <xdr:cNvCxnSpPr/>
      </xdr:nvCxnSpPr>
      <xdr:spPr>
        <a:xfrm>
          <a:off x="13004800" y="24434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29210</xdr:rowOff>
    </xdr:from>
    <xdr:ext cx="755015" cy="252095"/>
    <xdr:sp macro="" textlink="">
      <xdr:nvSpPr>
        <xdr:cNvPr id="136" name="テキスト ボックス 135"/>
        <xdr:cNvSpPr txBox="1"/>
      </xdr:nvSpPr>
      <xdr:spPr>
        <a:xfrm>
          <a:off x="13512800" y="260096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26670</xdr:rowOff>
    </xdr:from>
    <xdr:to xmlns:xdr="http://schemas.openxmlformats.org/drawingml/2006/spreadsheetDrawing">
      <xdr:col>65</xdr:col>
      <xdr:colOff>53975</xdr:colOff>
      <xdr:row>15</xdr:row>
      <xdr:rowOff>128270</xdr:rowOff>
    </xdr:to>
    <xdr:sp macro="" textlink="">
      <xdr:nvSpPr>
        <xdr:cNvPr id="137" name="フローチャート: 判断 136"/>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113030</xdr:rowOff>
    </xdr:from>
    <xdr:ext cx="762000" cy="259080"/>
    <xdr:sp macro="" textlink="">
      <xdr:nvSpPr>
        <xdr:cNvPr id="138" name="テキスト ボックス 137"/>
        <xdr:cNvSpPr txBox="1"/>
      </xdr:nvSpPr>
      <xdr:spPr>
        <a:xfrm>
          <a:off x="12623800" y="268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015" cy="259080"/>
    <xdr:sp macro="" textlink="">
      <xdr:nvSpPr>
        <xdr:cNvPr id="140" name="テキスト ボックス 139"/>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015" cy="259080"/>
    <xdr:sp macro="" textlink="">
      <xdr:nvSpPr>
        <xdr:cNvPr id="141" name="テキスト ボックス 140"/>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015" cy="259080"/>
    <xdr:sp macro="" textlink="">
      <xdr:nvSpPr>
        <xdr:cNvPr id="143" name="テキスト ボックス 142"/>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41910</xdr:rowOff>
    </xdr:from>
    <xdr:to xmlns:xdr="http://schemas.openxmlformats.org/drawingml/2006/spreadsheetDrawing">
      <xdr:col>82</xdr:col>
      <xdr:colOff>158750</xdr:colOff>
      <xdr:row>15</xdr:row>
      <xdr:rowOff>143510</xdr:rowOff>
    </xdr:to>
    <xdr:sp macro="" textlink="">
      <xdr:nvSpPr>
        <xdr:cNvPr id="144" name="楕円 143"/>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58420</xdr:rowOff>
    </xdr:from>
    <xdr:ext cx="762000" cy="259080"/>
    <xdr:sp macro="" textlink="">
      <xdr:nvSpPr>
        <xdr:cNvPr id="145" name="物件費該当値テキスト"/>
        <xdr:cNvSpPr txBox="1"/>
      </xdr:nvSpPr>
      <xdr:spPr>
        <a:xfrm>
          <a:off x="1659890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19050</xdr:rowOff>
    </xdr:from>
    <xdr:to xmlns:xdr="http://schemas.openxmlformats.org/drawingml/2006/spreadsheetDrawing">
      <xdr:col>78</xdr:col>
      <xdr:colOff>120650</xdr:colOff>
      <xdr:row>15</xdr:row>
      <xdr:rowOff>120650</xdr:rowOff>
    </xdr:to>
    <xdr:sp macro="" textlink="">
      <xdr:nvSpPr>
        <xdr:cNvPr id="146" name="楕円 145"/>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130810</xdr:rowOff>
    </xdr:from>
    <xdr:ext cx="736600" cy="259080"/>
    <xdr:sp macro="" textlink="">
      <xdr:nvSpPr>
        <xdr:cNvPr id="147" name="テキスト ボックス 146"/>
        <xdr:cNvSpPr txBox="1"/>
      </xdr:nvSpPr>
      <xdr:spPr>
        <a:xfrm>
          <a:off x="15290800" y="2359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137160</xdr:rowOff>
    </xdr:from>
    <xdr:to xmlns:xdr="http://schemas.openxmlformats.org/drawingml/2006/spreadsheetDrawing">
      <xdr:col>74</xdr:col>
      <xdr:colOff>31750</xdr:colOff>
      <xdr:row>15</xdr:row>
      <xdr:rowOff>67310</xdr:rowOff>
    </xdr:to>
    <xdr:sp macro="" textlink="">
      <xdr:nvSpPr>
        <xdr:cNvPr id="148" name="楕円 147"/>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77470</xdr:rowOff>
    </xdr:from>
    <xdr:ext cx="762000" cy="252095"/>
    <xdr:sp macro="" textlink="">
      <xdr:nvSpPr>
        <xdr:cNvPr id="149" name="テキスト ボックス 148"/>
        <xdr:cNvSpPr txBox="1"/>
      </xdr:nvSpPr>
      <xdr:spPr>
        <a:xfrm>
          <a:off x="14401800" y="23063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68580</xdr:rowOff>
    </xdr:from>
    <xdr:to xmlns:xdr="http://schemas.openxmlformats.org/drawingml/2006/spreadsheetDrawing">
      <xdr:col>69</xdr:col>
      <xdr:colOff>142875</xdr:colOff>
      <xdr:row>14</xdr:row>
      <xdr:rowOff>170180</xdr:rowOff>
    </xdr:to>
    <xdr:sp macro="" textlink="">
      <xdr:nvSpPr>
        <xdr:cNvPr id="150" name="楕円 149"/>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8890</xdr:rowOff>
    </xdr:from>
    <xdr:ext cx="755015" cy="252095"/>
    <xdr:sp macro="" textlink="">
      <xdr:nvSpPr>
        <xdr:cNvPr id="151" name="テキスト ボックス 150"/>
        <xdr:cNvSpPr txBox="1"/>
      </xdr:nvSpPr>
      <xdr:spPr>
        <a:xfrm>
          <a:off x="13512800" y="223774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163830</xdr:rowOff>
    </xdr:from>
    <xdr:to xmlns:xdr="http://schemas.openxmlformats.org/drawingml/2006/spreadsheetDrawing">
      <xdr:col>65</xdr:col>
      <xdr:colOff>53975</xdr:colOff>
      <xdr:row>14</xdr:row>
      <xdr:rowOff>93980</xdr:rowOff>
    </xdr:to>
    <xdr:sp macro="" textlink="">
      <xdr:nvSpPr>
        <xdr:cNvPr id="152" name="楕円 151"/>
        <xdr:cNvSpPr/>
      </xdr:nvSpPr>
      <xdr:spPr>
        <a:xfrm>
          <a:off x="12954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104140</xdr:rowOff>
    </xdr:from>
    <xdr:ext cx="762000" cy="259080"/>
    <xdr:sp macro="" textlink="">
      <xdr:nvSpPr>
        <xdr:cNvPr id="153" name="テキスト ボックス 152"/>
        <xdr:cNvSpPr txBox="1"/>
      </xdr:nvSpPr>
      <xdr:spPr>
        <a:xfrm>
          <a:off x="12623800" y="216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高齢化社会の進行に伴い増加傾向にあるが、類似団体平均を下回って推移している。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今後も増加が見込まれるため、引き続き社会情勢の変化に順応した住民サービスを進めていく一方、事業の適正化に努める。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1465" cy="225425"/>
    <xdr:sp macro="" textlink="">
      <xdr:nvSpPr>
        <xdr:cNvPr id="165" name="テキスト ボックス 164"/>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015" cy="252095"/>
    <xdr:sp macro="" textlink="">
      <xdr:nvSpPr>
        <xdr:cNvPr id="167" name="テキスト ボックス 166"/>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1015" cy="259080"/>
    <xdr:sp macro="" textlink="">
      <xdr:nvSpPr>
        <xdr:cNvPr id="169" name="テキスト ボックス 168"/>
        <xdr:cNvSpPr txBox="1"/>
      </xdr:nvSpPr>
      <xdr:spPr>
        <a:xfrm>
          <a:off x="254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1015" cy="252095"/>
    <xdr:sp macro="" textlink="">
      <xdr:nvSpPr>
        <xdr:cNvPr id="171" name="テキスト ボックス 170"/>
        <xdr:cNvSpPr txBox="1"/>
      </xdr:nvSpPr>
      <xdr:spPr>
        <a:xfrm>
          <a:off x="254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1015" cy="258445"/>
    <xdr:sp macro="" textlink="">
      <xdr:nvSpPr>
        <xdr:cNvPr id="173" name="テキスト ボックス 172"/>
        <xdr:cNvSpPr txBox="1"/>
      </xdr:nvSpPr>
      <xdr:spPr>
        <a:xfrm>
          <a:off x="254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1015" cy="259080"/>
    <xdr:sp macro="" textlink="">
      <xdr:nvSpPr>
        <xdr:cNvPr id="175" name="テキスト ボックス 174"/>
        <xdr:cNvSpPr txBox="1"/>
      </xdr:nvSpPr>
      <xdr:spPr>
        <a:xfrm>
          <a:off x="254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1015" cy="252095"/>
    <xdr:sp macro="" textlink="">
      <xdr:nvSpPr>
        <xdr:cNvPr id="177" name="テキスト ボックス 176"/>
        <xdr:cNvSpPr txBox="1"/>
      </xdr:nvSpPr>
      <xdr:spPr>
        <a:xfrm>
          <a:off x="254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1015" cy="259080"/>
    <xdr:sp macro="" textlink="">
      <xdr:nvSpPr>
        <xdr:cNvPr id="179" name="テキスト ボックス 178"/>
        <xdr:cNvSpPr txBox="1"/>
      </xdr:nvSpPr>
      <xdr:spPr>
        <a:xfrm>
          <a:off x="254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015" cy="252095"/>
    <xdr:sp macro="" textlink="">
      <xdr:nvSpPr>
        <xdr:cNvPr id="181" name="テキスト ボックス 180"/>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82600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2095"/>
    <xdr:sp macro="" textlink="">
      <xdr:nvSpPr>
        <xdr:cNvPr id="184" name="扶助費最小値テキスト"/>
        <xdr:cNvSpPr txBox="1"/>
      </xdr:nvSpPr>
      <xdr:spPr>
        <a:xfrm>
          <a:off x="4914900" y="10500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762000" cy="252095"/>
    <xdr:sp macro="" textlink="">
      <xdr:nvSpPr>
        <xdr:cNvPr id="186" name="扶助費最大値テキスト"/>
        <xdr:cNvSpPr txBox="1"/>
      </xdr:nvSpPr>
      <xdr:spPr>
        <a:xfrm>
          <a:off x="4914900" y="87045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737100" y="896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53340</xdr:rowOff>
    </xdr:from>
    <xdr:to xmlns:xdr="http://schemas.openxmlformats.org/drawingml/2006/spreadsheetDrawing">
      <xdr:col>24</xdr:col>
      <xdr:colOff>25400</xdr:colOff>
      <xdr:row>53</xdr:row>
      <xdr:rowOff>135255</xdr:rowOff>
    </xdr:to>
    <xdr:cxnSp macro="">
      <xdr:nvCxnSpPr>
        <xdr:cNvPr id="188" name="直線コネクタ 187"/>
        <xdr:cNvCxnSpPr/>
      </xdr:nvCxnSpPr>
      <xdr:spPr>
        <a:xfrm>
          <a:off x="3987800" y="914019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73025</xdr:rowOff>
    </xdr:from>
    <xdr:ext cx="762000" cy="259080"/>
    <xdr:sp macro="" textlink="">
      <xdr:nvSpPr>
        <xdr:cNvPr id="189" name="扶助費平均値テキスト"/>
        <xdr:cNvSpPr txBox="1"/>
      </xdr:nvSpPr>
      <xdr:spPr>
        <a:xfrm>
          <a:off x="4914900" y="9502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190" name="フローチャート: 判断 189"/>
        <xdr:cNvSpPr/>
      </xdr:nvSpPr>
      <xdr:spPr>
        <a:xfrm>
          <a:off x="47752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53340</xdr:rowOff>
    </xdr:from>
    <xdr:to xmlns:xdr="http://schemas.openxmlformats.org/drawingml/2006/spreadsheetDrawing">
      <xdr:col>19</xdr:col>
      <xdr:colOff>187325</xdr:colOff>
      <xdr:row>53</xdr:row>
      <xdr:rowOff>118745</xdr:rowOff>
    </xdr:to>
    <xdr:cxnSp macro="">
      <xdr:nvCxnSpPr>
        <xdr:cNvPr id="191" name="直線コネクタ 190"/>
        <xdr:cNvCxnSpPr/>
      </xdr:nvCxnSpPr>
      <xdr:spPr>
        <a:xfrm flipV="1">
          <a:off x="3098800" y="91401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2" name="フローチャート: 判断 191"/>
        <xdr:cNvSpPr/>
      </xdr:nvSpPr>
      <xdr:spPr>
        <a:xfrm>
          <a:off x="3937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121920</xdr:rowOff>
    </xdr:from>
    <xdr:ext cx="729615" cy="252095"/>
    <xdr:sp macro="" textlink="">
      <xdr:nvSpPr>
        <xdr:cNvPr id="193" name="テキスト ボックス 192"/>
        <xdr:cNvSpPr txBox="1"/>
      </xdr:nvSpPr>
      <xdr:spPr>
        <a:xfrm>
          <a:off x="3606800" y="955167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20955</xdr:rowOff>
    </xdr:from>
    <xdr:to xmlns:xdr="http://schemas.openxmlformats.org/drawingml/2006/spreadsheetDrawing">
      <xdr:col>15</xdr:col>
      <xdr:colOff>98425</xdr:colOff>
      <xdr:row>53</xdr:row>
      <xdr:rowOff>118745</xdr:rowOff>
    </xdr:to>
    <xdr:cxnSp macro="">
      <xdr:nvCxnSpPr>
        <xdr:cNvPr id="194" name="直線コネクタ 193"/>
        <xdr:cNvCxnSpPr/>
      </xdr:nvCxnSpPr>
      <xdr:spPr>
        <a:xfrm>
          <a:off x="2209800" y="91078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195" name="フローチャート: 判断 194"/>
        <xdr:cNvSpPr/>
      </xdr:nvSpPr>
      <xdr:spPr>
        <a:xfrm>
          <a:off x="30480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7620</xdr:rowOff>
    </xdr:from>
    <xdr:ext cx="762000" cy="252095"/>
    <xdr:sp macro="" textlink="">
      <xdr:nvSpPr>
        <xdr:cNvPr id="196" name="テキスト ボックス 195"/>
        <xdr:cNvSpPr txBox="1"/>
      </xdr:nvSpPr>
      <xdr:spPr>
        <a:xfrm>
          <a:off x="2717800" y="94373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20955</xdr:rowOff>
    </xdr:from>
    <xdr:to xmlns:xdr="http://schemas.openxmlformats.org/drawingml/2006/spreadsheetDrawing">
      <xdr:col>11</xdr:col>
      <xdr:colOff>9525</xdr:colOff>
      <xdr:row>53</xdr:row>
      <xdr:rowOff>20955</xdr:rowOff>
    </xdr:to>
    <xdr:cxnSp macro="">
      <xdr:nvCxnSpPr>
        <xdr:cNvPr id="197" name="直線コネクタ 196"/>
        <xdr:cNvCxnSpPr/>
      </xdr:nvCxnSpPr>
      <xdr:spPr>
        <a:xfrm>
          <a:off x="1320800" y="91078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10795</xdr:rowOff>
    </xdr:from>
    <xdr:to xmlns:xdr="http://schemas.openxmlformats.org/drawingml/2006/spreadsheetDrawing">
      <xdr:col>11</xdr:col>
      <xdr:colOff>60325</xdr:colOff>
      <xdr:row>54</xdr:row>
      <xdr:rowOff>112395</xdr:rowOff>
    </xdr:to>
    <xdr:sp macro="" textlink="">
      <xdr:nvSpPr>
        <xdr:cNvPr id="198" name="フローチャート: 判断 197"/>
        <xdr:cNvSpPr/>
      </xdr:nvSpPr>
      <xdr:spPr>
        <a:xfrm>
          <a:off x="2159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97790</xdr:rowOff>
    </xdr:from>
    <xdr:ext cx="755015" cy="252095"/>
    <xdr:sp macro="" textlink="">
      <xdr:nvSpPr>
        <xdr:cNvPr id="199" name="テキスト ボックス 198"/>
        <xdr:cNvSpPr txBox="1"/>
      </xdr:nvSpPr>
      <xdr:spPr>
        <a:xfrm>
          <a:off x="1828800" y="935609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00" name="フローチャート: 判断 199"/>
        <xdr:cNvSpPr/>
      </xdr:nvSpPr>
      <xdr:spPr>
        <a:xfrm>
          <a:off x="12700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23495</xdr:rowOff>
    </xdr:from>
    <xdr:ext cx="755015" cy="259080"/>
    <xdr:sp macro="" textlink="">
      <xdr:nvSpPr>
        <xdr:cNvPr id="201" name="テキスト ボックス 200"/>
        <xdr:cNvSpPr txBox="1"/>
      </xdr:nvSpPr>
      <xdr:spPr>
        <a:xfrm>
          <a:off x="939800" y="945324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015" cy="259080"/>
    <xdr:sp macro="" textlink="">
      <xdr:nvSpPr>
        <xdr:cNvPr id="204" name="テキスト ボックス 203"/>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84455</xdr:rowOff>
    </xdr:from>
    <xdr:to xmlns:xdr="http://schemas.openxmlformats.org/drawingml/2006/spreadsheetDrawing">
      <xdr:col>24</xdr:col>
      <xdr:colOff>76200</xdr:colOff>
      <xdr:row>54</xdr:row>
      <xdr:rowOff>14605</xdr:rowOff>
    </xdr:to>
    <xdr:sp macro="" textlink="">
      <xdr:nvSpPr>
        <xdr:cNvPr id="207" name="楕円 206"/>
        <xdr:cNvSpPr/>
      </xdr:nvSpPr>
      <xdr:spPr>
        <a:xfrm>
          <a:off x="47752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100965</xdr:rowOff>
    </xdr:from>
    <xdr:ext cx="762000" cy="252095"/>
    <xdr:sp macro="" textlink="">
      <xdr:nvSpPr>
        <xdr:cNvPr id="208" name="扶助費該当値テキスト"/>
        <xdr:cNvSpPr txBox="1"/>
      </xdr:nvSpPr>
      <xdr:spPr>
        <a:xfrm>
          <a:off x="4914900" y="9016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2540</xdr:rowOff>
    </xdr:from>
    <xdr:to xmlns:xdr="http://schemas.openxmlformats.org/drawingml/2006/spreadsheetDrawing">
      <xdr:col>20</xdr:col>
      <xdr:colOff>38100</xdr:colOff>
      <xdr:row>53</xdr:row>
      <xdr:rowOff>104140</xdr:rowOff>
    </xdr:to>
    <xdr:sp macro="" textlink="">
      <xdr:nvSpPr>
        <xdr:cNvPr id="209" name="楕円 208"/>
        <xdr:cNvSpPr/>
      </xdr:nvSpPr>
      <xdr:spPr>
        <a:xfrm>
          <a:off x="3937000" y="90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114300</xdr:rowOff>
    </xdr:from>
    <xdr:ext cx="729615" cy="259080"/>
    <xdr:sp macro="" textlink="">
      <xdr:nvSpPr>
        <xdr:cNvPr id="210" name="テキスト ボックス 209"/>
        <xdr:cNvSpPr txBox="1"/>
      </xdr:nvSpPr>
      <xdr:spPr>
        <a:xfrm>
          <a:off x="3606800" y="885825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67945</xdr:rowOff>
    </xdr:from>
    <xdr:to xmlns:xdr="http://schemas.openxmlformats.org/drawingml/2006/spreadsheetDrawing">
      <xdr:col>15</xdr:col>
      <xdr:colOff>149225</xdr:colOff>
      <xdr:row>53</xdr:row>
      <xdr:rowOff>169545</xdr:rowOff>
    </xdr:to>
    <xdr:sp macro="" textlink="">
      <xdr:nvSpPr>
        <xdr:cNvPr id="211" name="楕円 210"/>
        <xdr:cNvSpPr/>
      </xdr:nvSpPr>
      <xdr:spPr>
        <a:xfrm>
          <a:off x="3048000" y="91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8255</xdr:rowOff>
    </xdr:from>
    <xdr:ext cx="762000" cy="252095"/>
    <xdr:sp macro="" textlink="">
      <xdr:nvSpPr>
        <xdr:cNvPr id="212" name="テキスト ボックス 211"/>
        <xdr:cNvSpPr txBox="1"/>
      </xdr:nvSpPr>
      <xdr:spPr>
        <a:xfrm>
          <a:off x="2717800" y="89236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141605</xdr:rowOff>
    </xdr:from>
    <xdr:to xmlns:xdr="http://schemas.openxmlformats.org/drawingml/2006/spreadsheetDrawing">
      <xdr:col>11</xdr:col>
      <xdr:colOff>60325</xdr:colOff>
      <xdr:row>53</xdr:row>
      <xdr:rowOff>71755</xdr:rowOff>
    </xdr:to>
    <xdr:sp macro="" textlink="">
      <xdr:nvSpPr>
        <xdr:cNvPr id="213" name="楕円 212"/>
        <xdr:cNvSpPr/>
      </xdr:nvSpPr>
      <xdr:spPr>
        <a:xfrm>
          <a:off x="2159000" y="90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81915</xdr:rowOff>
    </xdr:from>
    <xdr:ext cx="755015" cy="259080"/>
    <xdr:sp macro="" textlink="">
      <xdr:nvSpPr>
        <xdr:cNvPr id="214" name="テキスト ボックス 213"/>
        <xdr:cNvSpPr txBox="1"/>
      </xdr:nvSpPr>
      <xdr:spPr>
        <a:xfrm>
          <a:off x="1828800" y="88258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141605</xdr:rowOff>
    </xdr:from>
    <xdr:to xmlns:xdr="http://schemas.openxmlformats.org/drawingml/2006/spreadsheetDrawing">
      <xdr:col>6</xdr:col>
      <xdr:colOff>171450</xdr:colOff>
      <xdr:row>53</xdr:row>
      <xdr:rowOff>71755</xdr:rowOff>
    </xdr:to>
    <xdr:sp macro="" textlink="">
      <xdr:nvSpPr>
        <xdr:cNvPr id="215" name="楕円 214"/>
        <xdr:cNvSpPr/>
      </xdr:nvSpPr>
      <xdr:spPr>
        <a:xfrm>
          <a:off x="1270000" y="90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81915</xdr:rowOff>
    </xdr:from>
    <xdr:ext cx="755015" cy="259080"/>
    <xdr:sp macro="" textlink="">
      <xdr:nvSpPr>
        <xdr:cNvPr id="216" name="テキスト ボックス 215"/>
        <xdr:cNvSpPr txBox="1"/>
      </xdr:nvSpPr>
      <xdr:spPr>
        <a:xfrm>
          <a:off x="939800" y="88258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繰出金が多くを占めている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が、下水道事業が公営企業会計へ移行した令和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年度以降は類似団体平均を下回って推移している。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今後は、施設の老朽化が進み、維持補修費の増加が見込まれるため、公共施設等総合管理計画に基づく施設等の適正な配置により、抑制に努める。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1465" cy="225425"/>
    <xdr:sp macro="" textlink="">
      <xdr:nvSpPr>
        <xdr:cNvPr id="228" name="テキスト ボックス 227"/>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015" cy="252095"/>
    <xdr:sp macro="" textlink="">
      <xdr:nvSpPr>
        <xdr:cNvPr id="230" name="テキスト ボックス 229"/>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1015" cy="259080"/>
    <xdr:sp macro="" textlink="">
      <xdr:nvSpPr>
        <xdr:cNvPr id="232" name="テキスト ボックス 231"/>
        <xdr:cNvSpPr txBox="1"/>
      </xdr:nvSpPr>
      <xdr:spPr>
        <a:xfrm>
          <a:off x="11938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1015" cy="252095"/>
    <xdr:sp macro="" textlink="">
      <xdr:nvSpPr>
        <xdr:cNvPr id="234" name="テキスト ボックス 233"/>
        <xdr:cNvSpPr txBox="1"/>
      </xdr:nvSpPr>
      <xdr:spPr>
        <a:xfrm>
          <a:off x="11938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1015" cy="258445"/>
    <xdr:sp macro="" textlink="">
      <xdr:nvSpPr>
        <xdr:cNvPr id="236" name="テキスト ボックス 235"/>
        <xdr:cNvSpPr txBox="1"/>
      </xdr:nvSpPr>
      <xdr:spPr>
        <a:xfrm>
          <a:off x="11938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1015" cy="259080"/>
    <xdr:sp macro="" textlink="">
      <xdr:nvSpPr>
        <xdr:cNvPr id="238" name="テキスト ボックス 237"/>
        <xdr:cNvSpPr txBox="1"/>
      </xdr:nvSpPr>
      <xdr:spPr>
        <a:xfrm>
          <a:off x="11938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1015" cy="252095"/>
    <xdr:sp macro="" textlink="">
      <xdr:nvSpPr>
        <xdr:cNvPr id="240" name="テキスト ボックス 239"/>
        <xdr:cNvSpPr txBox="1"/>
      </xdr:nvSpPr>
      <xdr:spPr>
        <a:xfrm>
          <a:off x="11938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1015" cy="259080"/>
    <xdr:sp macro="" textlink="">
      <xdr:nvSpPr>
        <xdr:cNvPr id="242" name="テキスト ボックス 241"/>
        <xdr:cNvSpPr txBox="1"/>
      </xdr:nvSpPr>
      <xdr:spPr>
        <a:xfrm>
          <a:off x="11938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015" cy="252095"/>
    <xdr:sp macro="" textlink="">
      <xdr:nvSpPr>
        <xdr:cNvPr id="244" name="テキスト ボックス 243"/>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6" name="直線コネクタ 245"/>
        <xdr:cNvCxnSpPr/>
      </xdr:nvCxnSpPr>
      <xdr:spPr>
        <a:xfrm flipV="1">
          <a:off x="1651000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9525</xdr:rowOff>
    </xdr:from>
    <xdr:ext cx="762000" cy="252095"/>
    <xdr:sp macro="" textlink="">
      <xdr:nvSpPr>
        <xdr:cNvPr id="247" name="その他最小値テキスト"/>
        <xdr:cNvSpPr txBox="1"/>
      </xdr:nvSpPr>
      <xdr:spPr>
        <a:xfrm>
          <a:off x="16598900" y="104679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196850</xdr:colOff>
      <xdr:row>61</xdr:row>
      <xdr:rowOff>37465</xdr:rowOff>
    </xdr:to>
    <xdr:cxnSp macro="">
      <xdr:nvCxnSpPr>
        <xdr:cNvPr id="248" name="直線コネクタ 247"/>
        <xdr:cNvCxnSpPr/>
      </xdr:nvCxnSpPr>
      <xdr:spPr>
        <a:xfrm>
          <a:off x="16421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167005</xdr:rowOff>
    </xdr:from>
    <xdr:ext cx="762000" cy="252095"/>
    <xdr:sp macro="" textlink="">
      <xdr:nvSpPr>
        <xdr:cNvPr id="249" name="その他最大値テキスト"/>
        <xdr:cNvSpPr txBox="1"/>
      </xdr:nvSpPr>
      <xdr:spPr>
        <a:xfrm>
          <a:off x="16598900" y="89109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196850</xdr:colOff>
      <xdr:row>53</xdr:row>
      <xdr:rowOff>80645</xdr:rowOff>
    </xdr:to>
    <xdr:cxnSp macro="">
      <xdr:nvCxnSpPr>
        <xdr:cNvPr id="250" name="直線コネクタ 249"/>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26035</xdr:rowOff>
    </xdr:from>
    <xdr:to xmlns:xdr="http://schemas.openxmlformats.org/drawingml/2006/spreadsheetDrawing">
      <xdr:col>82</xdr:col>
      <xdr:colOff>107950</xdr:colOff>
      <xdr:row>57</xdr:row>
      <xdr:rowOff>37465</xdr:rowOff>
    </xdr:to>
    <xdr:cxnSp macro="">
      <xdr:nvCxnSpPr>
        <xdr:cNvPr id="251" name="直線コネクタ 250"/>
        <xdr:cNvCxnSpPr/>
      </xdr:nvCxnSpPr>
      <xdr:spPr>
        <a:xfrm>
          <a:off x="15671800" y="97986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154940</xdr:rowOff>
    </xdr:from>
    <xdr:ext cx="762000" cy="252095"/>
    <xdr:sp macro="" textlink="">
      <xdr:nvSpPr>
        <xdr:cNvPr id="252" name="その他平均値テキスト"/>
        <xdr:cNvSpPr txBox="1"/>
      </xdr:nvSpPr>
      <xdr:spPr>
        <a:xfrm>
          <a:off x="16598900" y="992759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3" name="フローチャート: 判断 252"/>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26035</xdr:rowOff>
    </xdr:from>
    <xdr:to xmlns:xdr="http://schemas.openxmlformats.org/drawingml/2006/spreadsheetDrawing">
      <xdr:col>78</xdr:col>
      <xdr:colOff>69850</xdr:colOff>
      <xdr:row>57</xdr:row>
      <xdr:rowOff>26035</xdr:rowOff>
    </xdr:to>
    <xdr:cxnSp macro="">
      <xdr:nvCxnSpPr>
        <xdr:cNvPr id="254" name="直線コネクタ 253"/>
        <xdr:cNvCxnSpPr/>
      </xdr:nvCxnSpPr>
      <xdr:spPr>
        <a:xfrm>
          <a:off x="14782800" y="9798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5" name="フローチャート: 判断 254"/>
        <xdr:cNvSpPr/>
      </xdr:nvSpPr>
      <xdr:spPr>
        <a:xfrm>
          <a:off x="15621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118745</xdr:rowOff>
    </xdr:from>
    <xdr:ext cx="736600" cy="259080"/>
    <xdr:sp macro="" textlink="">
      <xdr:nvSpPr>
        <xdr:cNvPr id="256" name="テキスト ボックス 255"/>
        <xdr:cNvSpPr txBox="1"/>
      </xdr:nvSpPr>
      <xdr:spPr>
        <a:xfrm>
          <a:off x="15290800" y="10062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15240</xdr:rowOff>
    </xdr:from>
    <xdr:to xmlns:xdr="http://schemas.openxmlformats.org/drawingml/2006/spreadsheetDrawing">
      <xdr:col>73</xdr:col>
      <xdr:colOff>180975</xdr:colOff>
      <xdr:row>57</xdr:row>
      <xdr:rowOff>26035</xdr:rowOff>
    </xdr:to>
    <xdr:cxnSp macro="">
      <xdr:nvCxnSpPr>
        <xdr:cNvPr id="257" name="直線コネクタ 256"/>
        <xdr:cNvCxnSpPr/>
      </xdr:nvCxnSpPr>
      <xdr:spPr>
        <a:xfrm>
          <a:off x="13893800" y="97878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8" name="フローチャート: 判断 257"/>
        <xdr:cNvSpPr/>
      </xdr:nvSpPr>
      <xdr:spPr>
        <a:xfrm>
          <a:off x="14732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118745</xdr:rowOff>
    </xdr:from>
    <xdr:ext cx="762000" cy="259080"/>
    <xdr:sp macro="" textlink="">
      <xdr:nvSpPr>
        <xdr:cNvPr id="259" name="テキスト ボックス 258"/>
        <xdr:cNvSpPr txBox="1"/>
      </xdr:nvSpPr>
      <xdr:spPr>
        <a:xfrm>
          <a:off x="14401800" y="10062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15240</xdr:rowOff>
    </xdr:from>
    <xdr:to xmlns:xdr="http://schemas.openxmlformats.org/drawingml/2006/spreadsheetDrawing">
      <xdr:col>69</xdr:col>
      <xdr:colOff>92075</xdr:colOff>
      <xdr:row>57</xdr:row>
      <xdr:rowOff>69850</xdr:rowOff>
    </xdr:to>
    <xdr:cxnSp macro="">
      <xdr:nvCxnSpPr>
        <xdr:cNvPr id="260" name="直線コネクタ 259"/>
        <xdr:cNvCxnSpPr/>
      </xdr:nvCxnSpPr>
      <xdr:spPr>
        <a:xfrm flipV="1">
          <a:off x="13004800" y="97878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1" name="フローチャート: 判断 260"/>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64770</xdr:rowOff>
    </xdr:from>
    <xdr:ext cx="755015" cy="252095"/>
    <xdr:sp macro="" textlink="">
      <xdr:nvSpPr>
        <xdr:cNvPr id="262" name="テキスト ボックス 261"/>
        <xdr:cNvSpPr txBox="1"/>
      </xdr:nvSpPr>
      <xdr:spPr>
        <a:xfrm>
          <a:off x="13512800" y="1000887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63" name="フローチャート: 判断 262"/>
        <xdr:cNvSpPr/>
      </xdr:nvSpPr>
      <xdr:spPr>
        <a:xfrm>
          <a:off x="129540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97790</xdr:rowOff>
    </xdr:from>
    <xdr:ext cx="762000" cy="252095"/>
    <xdr:sp macro="" textlink="">
      <xdr:nvSpPr>
        <xdr:cNvPr id="264" name="テキスト ボックス 263"/>
        <xdr:cNvSpPr txBox="1"/>
      </xdr:nvSpPr>
      <xdr:spPr>
        <a:xfrm>
          <a:off x="12623800" y="100418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015" cy="259080"/>
    <xdr:sp macro="" textlink="">
      <xdr:nvSpPr>
        <xdr:cNvPr id="266" name="テキスト ボックス 265"/>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015" cy="259080"/>
    <xdr:sp macro="" textlink="">
      <xdr:nvSpPr>
        <xdr:cNvPr id="267" name="テキスト ボックス 266"/>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015" cy="259080"/>
    <xdr:sp macro="" textlink="">
      <xdr:nvSpPr>
        <xdr:cNvPr id="269" name="テキスト ボックス 268"/>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70" name="楕円 269"/>
        <xdr:cNvSpPr/>
      </xdr:nvSpPr>
      <xdr:spPr>
        <a:xfrm>
          <a:off x="164592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3175</xdr:rowOff>
    </xdr:from>
    <xdr:ext cx="762000" cy="259080"/>
    <xdr:sp macro="" textlink="">
      <xdr:nvSpPr>
        <xdr:cNvPr id="271" name="その他該当値テキスト"/>
        <xdr:cNvSpPr txBox="1"/>
      </xdr:nvSpPr>
      <xdr:spPr>
        <a:xfrm>
          <a:off x="16598900" y="9604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146685</xdr:rowOff>
    </xdr:from>
    <xdr:to xmlns:xdr="http://schemas.openxmlformats.org/drawingml/2006/spreadsheetDrawing">
      <xdr:col>78</xdr:col>
      <xdr:colOff>120650</xdr:colOff>
      <xdr:row>57</xdr:row>
      <xdr:rowOff>76835</xdr:rowOff>
    </xdr:to>
    <xdr:sp macro="" textlink="">
      <xdr:nvSpPr>
        <xdr:cNvPr id="272" name="楕円 271"/>
        <xdr:cNvSpPr/>
      </xdr:nvSpPr>
      <xdr:spPr>
        <a:xfrm>
          <a:off x="156210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86995</xdr:rowOff>
    </xdr:from>
    <xdr:ext cx="736600" cy="252095"/>
    <xdr:sp macro="" textlink="">
      <xdr:nvSpPr>
        <xdr:cNvPr id="273" name="テキスト ボックス 272"/>
        <xdr:cNvSpPr txBox="1"/>
      </xdr:nvSpPr>
      <xdr:spPr>
        <a:xfrm>
          <a:off x="15290800" y="951674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146685</xdr:rowOff>
    </xdr:from>
    <xdr:to xmlns:xdr="http://schemas.openxmlformats.org/drawingml/2006/spreadsheetDrawing">
      <xdr:col>74</xdr:col>
      <xdr:colOff>31750</xdr:colOff>
      <xdr:row>57</xdr:row>
      <xdr:rowOff>76835</xdr:rowOff>
    </xdr:to>
    <xdr:sp macro="" textlink="">
      <xdr:nvSpPr>
        <xdr:cNvPr id="274" name="楕円 273"/>
        <xdr:cNvSpPr/>
      </xdr:nvSpPr>
      <xdr:spPr>
        <a:xfrm>
          <a:off x="147320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86995</xdr:rowOff>
    </xdr:from>
    <xdr:ext cx="762000" cy="252095"/>
    <xdr:sp macro="" textlink="">
      <xdr:nvSpPr>
        <xdr:cNvPr id="275" name="テキスト ボックス 274"/>
        <xdr:cNvSpPr txBox="1"/>
      </xdr:nvSpPr>
      <xdr:spPr>
        <a:xfrm>
          <a:off x="14401800" y="95167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76" name="楕円 275"/>
        <xdr:cNvSpPr/>
      </xdr:nvSpPr>
      <xdr:spPr>
        <a:xfrm>
          <a:off x="138430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76200</xdr:rowOff>
    </xdr:from>
    <xdr:ext cx="755015" cy="252095"/>
    <xdr:sp macro="" textlink="">
      <xdr:nvSpPr>
        <xdr:cNvPr id="277" name="テキスト ボックス 276"/>
        <xdr:cNvSpPr txBox="1"/>
      </xdr:nvSpPr>
      <xdr:spPr>
        <a:xfrm>
          <a:off x="13512800" y="950595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78" name="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79" name="テキスト ボックス 278"/>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一部事務組合への負担金や企業会計への補助が多くを占めているが、類似団体平均と同水準で推移している。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今後も一部事務組合の維持補修費の増加が見込まれるため、企業会計や各種団体への補助において、引き続き必要性・有効性の観点から見直しに努める。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1465" cy="225425"/>
    <xdr:sp macro="" textlink="">
      <xdr:nvSpPr>
        <xdr:cNvPr id="291" name="テキスト ボックス 290"/>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015" cy="252095"/>
    <xdr:sp macro="" textlink="">
      <xdr:nvSpPr>
        <xdr:cNvPr id="293" name="テキスト ボックス 292"/>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015" cy="252095"/>
    <xdr:sp macro="" textlink="">
      <xdr:nvSpPr>
        <xdr:cNvPr id="295" name="テキスト ボックス 294"/>
        <xdr:cNvSpPr txBox="1"/>
      </xdr:nvSpPr>
      <xdr:spPr>
        <a:xfrm>
          <a:off x="11938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015" cy="252095"/>
    <xdr:sp macro="" textlink="">
      <xdr:nvSpPr>
        <xdr:cNvPr id="297" name="テキスト ボックス 296"/>
        <xdr:cNvSpPr txBox="1"/>
      </xdr:nvSpPr>
      <xdr:spPr>
        <a:xfrm>
          <a:off x="11938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015" cy="252095"/>
    <xdr:sp macro="" textlink="">
      <xdr:nvSpPr>
        <xdr:cNvPr id="299" name="テキスト ボックス 298"/>
        <xdr:cNvSpPr txBox="1"/>
      </xdr:nvSpPr>
      <xdr:spPr>
        <a:xfrm>
          <a:off x="11938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015" cy="252095"/>
    <xdr:sp macro="" textlink="">
      <xdr:nvSpPr>
        <xdr:cNvPr id="301" name="テキスト ボックス 300"/>
        <xdr:cNvSpPr txBox="1"/>
      </xdr:nvSpPr>
      <xdr:spPr>
        <a:xfrm>
          <a:off x="11938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4" name="直線コネクタ 303"/>
        <xdr:cNvCxnSpPr/>
      </xdr:nvCxnSpPr>
      <xdr:spPr>
        <a:xfrm flipV="1">
          <a:off x="1651000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133350</xdr:rowOff>
    </xdr:from>
    <xdr:ext cx="762000" cy="252095"/>
    <xdr:sp macro="" textlink="">
      <xdr:nvSpPr>
        <xdr:cNvPr id="305" name="補助費等最小値テキスト"/>
        <xdr:cNvSpPr txBox="1"/>
      </xdr:nvSpPr>
      <xdr:spPr>
        <a:xfrm>
          <a:off x="16598900" y="68199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196850</xdr:colOff>
      <xdr:row>39</xdr:row>
      <xdr:rowOff>161290</xdr:rowOff>
    </xdr:to>
    <xdr:cxnSp macro="">
      <xdr:nvCxnSpPr>
        <xdr:cNvPr id="306" name="直線コネクタ 305"/>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14605</xdr:rowOff>
    </xdr:from>
    <xdr:ext cx="762000" cy="259080"/>
    <xdr:sp macro="" textlink="">
      <xdr:nvSpPr>
        <xdr:cNvPr id="307" name="補助費等最大値テキスト"/>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196850</xdr:colOff>
      <xdr:row>34</xdr:row>
      <xdr:rowOff>99695</xdr:rowOff>
    </xdr:to>
    <xdr:cxnSp macro="">
      <xdr:nvCxnSpPr>
        <xdr:cNvPr id="308" name="直線コネクタ 307"/>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163830</xdr:rowOff>
    </xdr:from>
    <xdr:to xmlns:xdr="http://schemas.openxmlformats.org/drawingml/2006/spreadsheetDrawing">
      <xdr:col>82</xdr:col>
      <xdr:colOff>107950</xdr:colOff>
      <xdr:row>37</xdr:row>
      <xdr:rowOff>15240</xdr:rowOff>
    </xdr:to>
    <xdr:cxnSp macro="">
      <xdr:nvCxnSpPr>
        <xdr:cNvPr id="309" name="直線コネクタ 308"/>
        <xdr:cNvCxnSpPr/>
      </xdr:nvCxnSpPr>
      <xdr:spPr>
        <a:xfrm>
          <a:off x="15671800" y="63360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120650</xdr:rowOff>
    </xdr:from>
    <xdr:ext cx="762000" cy="252095"/>
    <xdr:sp macro="" textlink="">
      <xdr:nvSpPr>
        <xdr:cNvPr id="310" name="補助費等平均値テキスト"/>
        <xdr:cNvSpPr txBox="1"/>
      </xdr:nvSpPr>
      <xdr:spPr>
        <a:xfrm>
          <a:off x="16598900" y="61214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1" name="フローチャート: 判断 310"/>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163830</xdr:rowOff>
    </xdr:from>
    <xdr:to xmlns:xdr="http://schemas.openxmlformats.org/drawingml/2006/spreadsheetDrawing">
      <xdr:col>78</xdr:col>
      <xdr:colOff>69850</xdr:colOff>
      <xdr:row>37</xdr:row>
      <xdr:rowOff>33020</xdr:rowOff>
    </xdr:to>
    <xdr:cxnSp macro="">
      <xdr:nvCxnSpPr>
        <xdr:cNvPr id="312" name="直線コネクタ 311"/>
        <xdr:cNvCxnSpPr/>
      </xdr:nvCxnSpPr>
      <xdr:spPr>
        <a:xfrm flipV="1">
          <a:off x="14782800" y="63360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3" name="フローチャート: 判断 312"/>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43815</xdr:rowOff>
    </xdr:from>
    <xdr:ext cx="736600" cy="252095"/>
    <xdr:sp macro="" textlink="">
      <xdr:nvSpPr>
        <xdr:cNvPr id="314" name="テキスト ボックス 313"/>
        <xdr:cNvSpPr txBox="1"/>
      </xdr:nvSpPr>
      <xdr:spPr>
        <a:xfrm>
          <a:off x="15290800" y="604456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19685</xdr:rowOff>
    </xdr:from>
    <xdr:to xmlns:xdr="http://schemas.openxmlformats.org/drawingml/2006/spreadsheetDrawing">
      <xdr:col>73</xdr:col>
      <xdr:colOff>180975</xdr:colOff>
      <xdr:row>37</xdr:row>
      <xdr:rowOff>33020</xdr:rowOff>
    </xdr:to>
    <xdr:cxnSp macro="">
      <xdr:nvCxnSpPr>
        <xdr:cNvPr id="315" name="直線コネクタ 314"/>
        <xdr:cNvCxnSpPr/>
      </xdr:nvCxnSpPr>
      <xdr:spPr>
        <a:xfrm>
          <a:off x="13893800" y="63633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6" name="フローチャート: 判断 315"/>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34925</xdr:rowOff>
    </xdr:from>
    <xdr:ext cx="762000" cy="259080"/>
    <xdr:sp macro="" textlink="">
      <xdr:nvSpPr>
        <xdr:cNvPr id="317" name="テキスト ボックス 316"/>
        <xdr:cNvSpPr txBox="1"/>
      </xdr:nvSpPr>
      <xdr:spPr>
        <a:xfrm>
          <a:off x="14401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10160</xdr:rowOff>
    </xdr:from>
    <xdr:to xmlns:xdr="http://schemas.openxmlformats.org/drawingml/2006/spreadsheetDrawing">
      <xdr:col>69</xdr:col>
      <xdr:colOff>92075</xdr:colOff>
      <xdr:row>37</xdr:row>
      <xdr:rowOff>19685</xdr:rowOff>
    </xdr:to>
    <xdr:cxnSp macro="">
      <xdr:nvCxnSpPr>
        <xdr:cNvPr id="318" name="直線コネクタ 317"/>
        <xdr:cNvCxnSpPr/>
      </xdr:nvCxnSpPr>
      <xdr:spPr>
        <a:xfrm>
          <a:off x="13004800" y="63538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9" name="フローチャート: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16510</xdr:rowOff>
    </xdr:from>
    <xdr:ext cx="755015" cy="259080"/>
    <xdr:sp macro="" textlink="">
      <xdr:nvSpPr>
        <xdr:cNvPr id="320" name="テキスト ボックス 319"/>
        <xdr:cNvSpPr txBox="1"/>
      </xdr:nvSpPr>
      <xdr:spPr>
        <a:xfrm>
          <a:off x="13512800" y="60172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1" name="フローチャート: 判断 320"/>
        <xdr:cNvSpPr/>
      </xdr:nvSpPr>
      <xdr:spPr>
        <a:xfrm>
          <a:off x="12954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48260</xdr:rowOff>
    </xdr:from>
    <xdr:ext cx="762000" cy="259080"/>
    <xdr:sp macro="" textlink="">
      <xdr:nvSpPr>
        <xdr:cNvPr id="322" name="テキスト ボックス 321"/>
        <xdr:cNvSpPr txBox="1"/>
      </xdr:nvSpPr>
      <xdr:spPr>
        <a:xfrm>
          <a:off x="12623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015" cy="259080"/>
    <xdr:sp macro="" textlink="">
      <xdr:nvSpPr>
        <xdr:cNvPr id="324" name="テキスト ボックス 323"/>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015" cy="259080"/>
    <xdr:sp macro="" textlink="">
      <xdr:nvSpPr>
        <xdr:cNvPr id="325" name="テキスト ボックス 324"/>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015" cy="259080"/>
    <xdr:sp macro="" textlink="">
      <xdr:nvSpPr>
        <xdr:cNvPr id="327" name="テキスト ボックス 326"/>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135890</xdr:rowOff>
    </xdr:from>
    <xdr:to xmlns:xdr="http://schemas.openxmlformats.org/drawingml/2006/spreadsheetDrawing">
      <xdr:col>82</xdr:col>
      <xdr:colOff>158750</xdr:colOff>
      <xdr:row>37</xdr:row>
      <xdr:rowOff>66040</xdr:rowOff>
    </xdr:to>
    <xdr:sp macro="" textlink="">
      <xdr:nvSpPr>
        <xdr:cNvPr id="328" name="楕円 327"/>
        <xdr:cNvSpPr/>
      </xdr:nvSpPr>
      <xdr:spPr>
        <a:xfrm>
          <a:off x="164592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107950</xdr:rowOff>
    </xdr:from>
    <xdr:ext cx="762000" cy="259080"/>
    <xdr:sp macro="" textlink="">
      <xdr:nvSpPr>
        <xdr:cNvPr id="329" name="補助費等該当値テキスト"/>
        <xdr:cNvSpPr txBox="1"/>
      </xdr:nvSpPr>
      <xdr:spPr>
        <a:xfrm>
          <a:off x="165989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113030</xdr:rowOff>
    </xdr:from>
    <xdr:to xmlns:xdr="http://schemas.openxmlformats.org/drawingml/2006/spreadsheetDrawing">
      <xdr:col>78</xdr:col>
      <xdr:colOff>120650</xdr:colOff>
      <xdr:row>37</xdr:row>
      <xdr:rowOff>43180</xdr:rowOff>
    </xdr:to>
    <xdr:sp macro="" textlink="">
      <xdr:nvSpPr>
        <xdr:cNvPr id="330" name="楕円 329"/>
        <xdr:cNvSpPr/>
      </xdr:nvSpPr>
      <xdr:spPr>
        <a:xfrm>
          <a:off x="15621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27940</xdr:rowOff>
    </xdr:from>
    <xdr:ext cx="736600" cy="259080"/>
    <xdr:sp macro="" textlink="">
      <xdr:nvSpPr>
        <xdr:cNvPr id="331" name="テキスト ボックス 330"/>
        <xdr:cNvSpPr txBox="1"/>
      </xdr:nvSpPr>
      <xdr:spPr>
        <a:xfrm>
          <a:off x="15290800" y="6371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32" name="楕円 331"/>
        <xdr:cNvSpPr/>
      </xdr:nvSpPr>
      <xdr:spPr>
        <a:xfrm>
          <a:off x="14732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33" name="テキスト ボックス 332"/>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140335</xdr:rowOff>
    </xdr:from>
    <xdr:to xmlns:xdr="http://schemas.openxmlformats.org/drawingml/2006/spreadsheetDrawing">
      <xdr:col>69</xdr:col>
      <xdr:colOff>142875</xdr:colOff>
      <xdr:row>37</xdr:row>
      <xdr:rowOff>70485</xdr:rowOff>
    </xdr:to>
    <xdr:sp macro="" textlink="">
      <xdr:nvSpPr>
        <xdr:cNvPr id="334" name="楕円 333"/>
        <xdr:cNvSpPr/>
      </xdr:nvSpPr>
      <xdr:spPr>
        <a:xfrm>
          <a:off x="13843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55245</xdr:rowOff>
    </xdr:from>
    <xdr:ext cx="755015" cy="252095"/>
    <xdr:sp macro="" textlink="">
      <xdr:nvSpPr>
        <xdr:cNvPr id="335" name="テキスト ボックス 334"/>
        <xdr:cNvSpPr txBox="1"/>
      </xdr:nvSpPr>
      <xdr:spPr>
        <a:xfrm>
          <a:off x="13512800" y="639889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36" name="楕円 335"/>
        <xdr:cNvSpPr/>
      </xdr:nvSpPr>
      <xdr:spPr>
        <a:xfrm>
          <a:off x="12954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45720</xdr:rowOff>
    </xdr:from>
    <xdr:ext cx="762000" cy="259080"/>
    <xdr:sp macro="" textlink="">
      <xdr:nvSpPr>
        <xdr:cNvPr id="337" name="テキスト ボックス 336"/>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大型の普通建設事業の実施により、類似団体平均を上回る状態が続いているが、比率は概ね横ばいで推移している。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今後も普通建設事業の実施にあたっては、中・長期的視点に立って必要性や優先順位等を考慮し、有効に国県支出金や交付税措置の高い地方債を活用し、後年度負担の軽減に努める。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1465" cy="225425"/>
    <xdr:sp macro="" textlink="">
      <xdr:nvSpPr>
        <xdr:cNvPr id="349" name="テキスト ボックス 348"/>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015" cy="252095"/>
    <xdr:sp macro="" textlink="">
      <xdr:nvSpPr>
        <xdr:cNvPr id="351" name="テキスト ボックス 350"/>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1015" cy="252095"/>
    <xdr:sp macro="" textlink="">
      <xdr:nvSpPr>
        <xdr:cNvPr id="353" name="テキスト ボックス 352"/>
        <xdr:cNvSpPr txBox="1"/>
      </xdr:nvSpPr>
      <xdr:spPr>
        <a:xfrm>
          <a:off x="254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1015" cy="252095"/>
    <xdr:sp macro="" textlink="">
      <xdr:nvSpPr>
        <xdr:cNvPr id="355" name="テキスト ボックス 354"/>
        <xdr:cNvSpPr txBox="1"/>
      </xdr:nvSpPr>
      <xdr:spPr>
        <a:xfrm>
          <a:off x="254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1015" cy="252095"/>
    <xdr:sp macro="" textlink="">
      <xdr:nvSpPr>
        <xdr:cNvPr id="357" name="テキスト ボックス 356"/>
        <xdr:cNvSpPr txBox="1"/>
      </xdr:nvSpPr>
      <xdr:spPr>
        <a:xfrm>
          <a:off x="254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1015" cy="252095"/>
    <xdr:sp macro="" textlink="">
      <xdr:nvSpPr>
        <xdr:cNvPr id="359" name="テキスト ボックス 358"/>
        <xdr:cNvSpPr txBox="1"/>
      </xdr:nvSpPr>
      <xdr:spPr>
        <a:xfrm>
          <a:off x="254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79</xdr:row>
      <xdr:rowOff>170180</xdr:rowOff>
    </xdr:to>
    <xdr:cxnSp macro="">
      <xdr:nvCxnSpPr>
        <xdr:cNvPr id="362" name="直線コネクタ 361"/>
        <xdr:cNvCxnSpPr/>
      </xdr:nvCxnSpPr>
      <xdr:spPr>
        <a:xfrm flipV="1">
          <a:off x="482600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62000" cy="259080"/>
    <xdr:sp macro="" textlink="">
      <xdr:nvSpPr>
        <xdr:cNvPr id="363" name="公債費最小値テキスト"/>
        <xdr:cNvSpPr txBox="1"/>
      </xdr:nvSpPr>
      <xdr:spPr>
        <a:xfrm>
          <a:off x="49149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170180</xdr:rowOff>
    </xdr:from>
    <xdr:to xmlns:xdr="http://schemas.openxmlformats.org/drawingml/2006/spreadsheetDrawing">
      <xdr:col>24</xdr:col>
      <xdr:colOff>114300</xdr:colOff>
      <xdr:row>79</xdr:row>
      <xdr:rowOff>170180</xdr:rowOff>
    </xdr:to>
    <xdr:cxnSp macro="">
      <xdr:nvCxnSpPr>
        <xdr:cNvPr id="364" name="直線コネクタ 363"/>
        <xdr:cNvCxnSpPr/>
      </xdr:nvCxnSpPr>
      <xdr:spPr>
        <a:xfrm>
          <a:off x="4737100" y="1371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5"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6" name="直線コネクタ 365"/>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124460</xdr:rowOff>
    </xdr:from>
    <xdr:to xmlns:xdr="http://schemas.openxmlformats.org/drawingml/2006/spreadsheetDrawing">
      <xdr:col>24</xdr:col>
      <xdr:colOff>25400</xdr:colOff>
      <xdr:row>77</xdr:row>
      <xdr:rowOff>156845</xdr:rowOff>
    </xdr:to>
    <xdr:cxnSp macro="">
      <xdr:nvCxnSpPr>
        <xdr:cNvPr id="367" name="直線コネクタ 366"/>
        <xdr:cNvCxnSpPr/>
      </xdr:nvCxnSpPr>
      <xdr:spPr>
        <a:xfrm flipV="1">
          <a:off x="3987800" y="133261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17780</xdr:rowOff>
    </xdr:from>
    <xdr:ext cx="762000" cy="252095"/>
    <xdr:sp macro="" textlink="">
      <xdr:nvSpPr>
        <xdr:cNvPr id="368" name="公債費平均値テキスト"/>
        <xdr:cNvSpPr txBox="1"/>
      </xdr:nvSpPr>
      <xdr:spPr>
        <a:xfrm>
          <a:off x="4914900" y="1304798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9" name="フローチャート: 判断 368"/>
        <xdr:cNvSpPr/>
      </xdr:nvSpPr>
      <xdr:spPr>
        <a:xfrm>
          <a:off x="4775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156845</xdr:rowOff>
    </xdr:from>
    <xdr:to xmlns:xdr="http://schemas.openxmlformats.org/drawingml/2006/spreadsheetDrawing">
      <xdr:col>19</xdr:col>
      <xdr:colOff>187325</xdr:colOff>
      <xdr:row>78</xdr:row>
      <xdr:rowOff>17780</xdr:rowOff>
    </xdr:to>
    <xdr:cxnSp macro="">
      <xdr:nvCxnSpPr>
        <xdr:cNvPr id="370" name="直線コネクタ 369"/>
        <xdr:cNvCxnSpPr/>
      </xdr:nvCxnSpPr>
      <xdr:spPr>
        <a:xfrm flipV="1">
          <a:off x="3098800" y="133584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1" name="フローチャート: 判断 370"/>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29615" cy="252095"/>
    <xdr:sp macro="" textlink="">
      <xdr:nvSpPr>
        <xdr:cNvPr id="372" name="テキスト ボックス 371"/>
        <xdr:cNvSpPr txBox="1"/>
      </xdr:nvSpPr>
      <xdr:spPr>
        <a:xfrm>
          <a:off x="3606800" y="1301686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120650</xdr:rowOff>
    </xdr:from>
    <xdr:to xmlns:xdr="http://schemas.openxmlformats.org/drawingml/2006/spreadsheetDrawing">
      <xdr:col>15</xdr:col>
      <xdr:colOff>98425</xdr:colOff>
      <xdr:row>78</xdr:row>
      <xdr:rowOff>17780</xdr:rowOff>
    </xdr:to>
    <xdr:cxnSp macro="">
      <xdr:nvCxnSpPr>
        <xdr:cNvPr id="373" name="直線コネクタ 372"/>
        <xdr:cNvCxnSpPr/>
      </xdr:nvCxnSpPr>
      <xdr:spPr>
        <a:xfrm>
          <a:off x="2209800" y="133223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4" name="フローチャート: 判断 373"/>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62000" cy="252095"/>
    <xdr:sp macro="" textlink="">
      <xdr:nvSpPr>
        <xdr:cNvPr id="375" name="テキスト ボックス 374"/>
        <xdr:cNvSpPr txBox="1"/>
      </xdr:nvSpPr>
      <xdr:spPr>
        <a:xfrm>
          <a:off x="2717800" y="130168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120650</xdr:rowOff>
    </xdr:from>
    <xdr:to xmlns:xdr="http://schemas.openxmlformats.org/drawingml/2006/spreadsheetDrawing">
      <xdr:col>11</xdr:col>
      <xdr:colOff>9525</xdr:colOff>
      <xdr:row>77</xdr:row>
      <xdr:rowOff>166370</xdr:rowOff>
    </xdr:to>
    <xdr:cxnSp macro="">
      <xdr:nvCxnSpPr>
        <xdr:cNvPr id="376" name="直線コネクタ 375"/>
        <xdr:cNvCxnSpPr/>
      </xdr:nvCxnSpPr>
      <xdr:spPr>
        <a:xfrm flipV="1">
          <a:off x="1320800" y="13322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55015" cy="252095"/>
    <xdr:sp macro="" textlink="">
      <xdr:nvSpPr>
        <xdr:cNvPr id="378" name="テキスト ボックス 377"/>
        <xdr:cNvSpPr txBox="1"/>
      </xdr:nvSpPr>
      <xdr:spPr>
        <a:xfrm>
          <a:off x="1828800" y="1300353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9" name="フローチャート: 判断 378"/>
        <xdr:cNvSpPr/>
      </xdr:nvSpPr>
      <xdr:spPr>
        <a:xfrm>
          <a:off x="1270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55015" cy="259080"/>
    <xdr:sp macro="" textlink="">
      <xdr:nvSpPr>
        <xdr:cNvPr id="380" name="テキスト ボックス 379"/>
        <xdr:cNvSpPr txBox="1"/>
      </xdr:nvSpPr>
      <xdr:spPr>
        <a:xfrm>
          <a:off x="939800" y="1300797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015" cy="259080"/>
    <xdr:sp macro="" textlink="">
      <xdr:nvSpPr>
        <xdr:cNvPr id="383" name="テキスト ボックス 382"/>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73660</xdr:rowOff>
    </xdr:from>
    <xdr:to xmlns:xdr="http://schemas.openxmlformats.org/drawingml/2006/spreadsheetDrawing">
      <xdr:col>24</xdr:col>
      <xdr:colOff>76200</xdr:colOff>
      <xdr:row>78</xdr:row>
      <xdr:rowOff>3810</xdr:rowOff>
    </xdr:to>
    <xdr:sp macro="" textlink="">
      <xdr:nvSpPr>
        <xdr:cNvPr id="386" name="楕円 385"/>
        <xdr:cNvSpPr/>
      </xdr:nvSpPr>
      <xdr:spPr>
        <a:xfrm>
          <a:off x="47752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45720</xdr:rowOff>
    </xdr:from>
    <xdr:ext cx="762000" cy="259080"/>
    <xdr:sp macro="" textlink="">
      <xdr:nvSpPr>
        <xdr:cNvPr id="387" name="公債費該当値テキスト"/>
        <xdr:cNvSpPr txBox="1"/>
      </xdr:nvSpPr>
      <xdr:spPr>
        <a:xfrm>
          <a:off x="4914900" y="1324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106045</xdr:rowOff>
    </xdr:from>
    <xdr:to xmlns:xdr="http://schemas.openxmlformats.org/drawingml/2006/spreadsheetDrawing">
      <xdr:col>20</xdr:col>
      <xdr:colOff>38100</xdr:colOff>
      <xdr:row>78</xdr:row>
      <xdr:rowOff>36195</xdr:rowOff>
    </xdr:to>
    <xdr:sp macro="" textlink="">
      <xdr:nvSpPr>
        <xdr:cNvPr id="388" name="楕円 387"/>
        <xdr:cNvSpPr/>
      </xdr:nvSpPr>
      <xdr:spPr>
        <a:xfrm>
          <a:off x="3937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20955</xdr:rowOff>
    </xdr:from>
    <xdr:ext cx="729615" cy="252095"/>
    <xdr:sp macro="" textlink="">
      <xdr:nvSpPr>
        <xdr:cNvPr id="389" name="テキスト ボックス 388"/>
        <xdr:cNvSpPr txBox="1"/>
      </xdr:nvSpPr>
      <xdr:spPr>
        <a:xfrm>
          <a:off x="3606800" y="1339405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137795</xdr:rowOff>
    </xdr:from>
    <xdr:to xmlns:xdr="http://schemas.openxmlformats.org/drawingml/2006/spreadsheetDrawing">
      <xdr:col>15</xdr:col>
      <xdr:colOff>149225</xdr:colOff>
      <xdr:row>78</xdr:row>
      <xdr:rowOff>67945</xdr:rowOff>
    </xdr:to>
    <xdr:sp macro="" textlink="">
      <xdr:nvSpPr>
        <xdr:cNvPr id="390" name="楕円 389"/>
        <xdr:cNvSpPr/>
      </xdr:nvSpPr>
      <xdr:spPr>
        <a:xfrm>
          <a:off x="30480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52705</xdr:rowOff>
    </xdr:from>
    <xdr:ext cx="762000" cy="252095"/>
    <xdr:sp macro="" textlink="">
      <xdr:nvSpPr>
        <xdr:cNvPr id="391" name="テキスト ボックス 390"/>
        <xdr:cNvSpPr txBox="1"/>
      </xdr:nvSpPr>
      <xdr:spPr>
        <a:xfrm>
          <a:off x="2717800" y="13425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69215</xdr:rowOff>
    </xdr:from>
    <xdr:to xmlns:xdr="http://schemas.openxmlformats.org/drawingml/2006/spreadsheetDrawing">
      <xdr:col>11</xdr:col>
      <xdr:colOff>60325</xdr:colOff>
      <xdr:row>77</xdr:row>
      <xdr:rowOff>170815</xdr:rowOff>
    </xdr:to>
    <xdr:sp macro="" textlink="">
      <xdr:nvSpPr>
        <xdr:cNvPr id="392" name="楕円 391"/>
        <xdr:cNvSpPr/>
      </xdr:nvSpPr>
      <xdr:spPr>
        <a:xfrm>
          <a:off x="2159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155575</xdr:rowOff>
    </xdr:from>
    <xdr:ext cx="755015" cy="252095"/>
    <xdr:sp macro="" textlink="">
      <xdr:nvSpPr>
        <xdr:cNvPr id="393" name="テキスト ボックス 392"/>
        <xdr:cNvSpPr txBox="1"/>
      </xdr:nvSpPr>
      <xdr:spPr>
        <a:xfrm>
          <a:off x="1828800" y="1335722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114935</xdr:rowOff>
    </xdr:from>
    <xdr:to xmlns:xdr="http://schemas.openxmlformats.org/drawingml/2006/spreadsheetDrawing">
      <xdr:col>6</xdr:col>
      <xdr:colOff>171450</xdr:colOff>
      <xdr:row>78</xdr:row>
      <xdr:rowOff>45085</xdr:rowOff>
    </xdr:to>
    <xdr:sp macro="" textlink="">
      <xdr:nvSpPr>
        <xdr:cNvPr id="394" name="楕円 393"/>
        <xdr:cNvSpPr/>
      </xdr:nvSpPr>
      <xdr:spPr>
        <a:xfrm>
          <a:off x="12700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29845</xdr:rowOff>
    </xdr:from>
    <xdr:ext cx="755015" cy="252095"/>
    <xdr:sp macro="" textlink="">
      <xdr:nvSpPr>
        <xdr:cNvPr id="395" name="テキスト ボックス 394"/>
        <xdr:cNvSpPr txBox="1"/>
      </xdr:nvSpPr>
      <xdr:spPr>
        <a:xfrm>
          <a:off x="939800" y="1340294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令和元年度まで類似団体平均と同水準で推移してしてきたが、下水道事業が公営企業会計へ移行した令和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年度以降は類似団体平均を下回って推移している。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今後は、事務事業の見直しを実施し、費用対効果を検証するなど経常経費の抑制を図るとともに、市税を中心とした自主財源の更なる充実に努める。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1465" cy="225425"/>
    <xdr:sp macro="" textlink="">
      <xdr:nvSpPr>
        <xdr:cNvPr id="407" name="テキスト ボックス 406"/>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015" cy="252095"/>
    <xdr:sp macro="" textlink="">
      <xdr:nvSpPr>
        <xdr:cNvPr id="409" name="テキスト ボックス 408"/>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0" name="直線コネクタ 40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1015" cy="259080"/>
    <xdr:sp macro="" textlink="">
      <xdr:nvSpPr>
        <xdr:cNvPr id="411" name="テキスト ボックス 410"/>
        <xdr:cNvSpPr txBox="1"/>
      </xdr:nvSpPr>
      <xdr:spPr>
        <a:xfrm>
          <a:off x="11938000" y="1389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2" name="直線コネクタ 41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1015" cy="259080"/>
    <xdr:sp macro="" textlink="">
      <xdr:nvSpPr>
        <xdr:cNvPr id="413" name="テキスト ボックス 412"/>
        <xdr:cNvSpPr txBox="1"/>
      </xdr:nvSpPr>
      <xdr:spPr>
        <a:xfrm>
          <a:off x="11938000" y="1351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1015" cy="252095"/>
    <xdr:sp macro="" textlink="">
      <xdr:nvSpPr>
        <xdr:cNvPr id="415" name="テキスト ボックス 414"/>
        <xdr:cNvSpPr txBox="1"/>
      </xdr:nvSpPr>
      <xdr:spPr>
        <a:xfrm>
          <a:off x="11938000" y="1312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6" name="直線コネクタ 41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1015" cy="259080"/>
    <xdr:sp macro="" textlink="">
      <xdr:nvSpPr>
        <xdr:cNvPr id="417" name="テキスト ボックス 416"/>
        <xdr:cNvSpPr txBox="1"/>
      </xdr:nvSpPr>
      <xdr:spPr>
        <a:xfrm>
          <a:off x="11938000" y="1274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8" name="直線コネクタ 41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1015" cy="259080"/>
    <xdr:sp macro="" textlink="">
      <xdr:nvSpPr>
        <xdr:cNvPr id="419" name="テキスト ボックス 418"/>
        <xdr:cNvSpPr txBox="1"/>
      </xdr:nvSpPr>
      <xdr:spPr>
        <a:xfrm>
          <a:off x="11938000" y="12367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015" cy="252095"/>
    <xdr:sp macro="" textlink="">
      <xdr:nvSpPr>
        <xdr:cNvPr id="421" name="テキスト ボックス 420"/>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xdr:rowOff>
    </xdr:from>
    <xdr:to xmlns:xdr="http://schemas.openxmlformats.org/drawingml/2006/spreadsheetDrawing">
      <xdr:col>82</xdr:col>
      <xdr:colOff>107950</xdr:colOff>
      <xdr:row>81</xdr:row>
      <xdr:rowOff>54610</xdr:rowOff>
    </xdr:to>
    <xdr:cxnSp macro="">
      <xdr:nvCxnSpPr>
        <xdr:cNvPr id="423" name="直線コネクタ 422"/>
        <xdr:cNvCxnSpPr/>
      </xdr:nvCxnSpPr>
      <xdr:spPr>
        <a:xfrm flipV="1">
          <a:off x="16510000" y="125247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26670</xdr:rowOff>
    </xdr:from>
    <xdr:ext cx="762000" cy="259080"/>
    <xdr:sp macro="" textlink="">
      <xdr:nvSpPr>
        <xdr:cNvPr id="424" name="公債費以外最小値テキスト"/>
        <xdr:cNvSpPr txBox="1"/>
      </xdr:nvSpPr>
      <xdr:spPr>
        <a:xfrm>
          <a:off x="16598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196850</xdr:colOff>
      <xdr:row>81</xdr:row>
      <xdr:rowOff>54610</xdr:rowOff>
    </xdr:to>
    <xdr:cxnSp macro="">
      <xdr:nvCxnSpPr>
        <xdr:cNvPr id="425" name="直線コネクタ 424"/>
        <xdr:cNvCxnSpPr/>
      </xdr:nvCxnSpPr>
      <xdr:spPr>
        <a:xfrm>
          <a:off x="16421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95250</xdr:rowOff>
    </xdr:from>
    <xdr:ext cx="762000" cy="259080"/>
    <xdr:sp macro="" textlink="">
      <xdr:nvSpPr>
        <xdr:cNvPr id="426" name="公債費以外最大値テキスト"/>
        <xdr:cNvSpPr txBox="1"/>
      </xdr:nvSpPr>
      <xdr:spPr>
        <a:xfrm>
          <a:off x="1659890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xdr:rowOff>
    </xdr:from>
    <xdr:to xmlns:xdr="http://schemas.openxmlformats.org/drawingml/2006/spreadsheetDrawing">
      <xdr:col>82</xdr:col>
      <xdr:colOff>196850</xdr:colOff>
      <xdr:row>73</xdr:row>
      <xdr:rowOff>8890</xdr:rowOff>
    </xdr:to>
    <xdr:cxnSp macro="">
      <xdr:nvCxnSpPr>
        <xdr:cNvPr id="427" name="直線コネクタ 426"/>
        <xdr:cNvCxnSpPr/>
      </xdr:nvCxnSpPr>
      <xdr:spPr>
        <a:xfrm>
          <a:off x="16421100" y="1252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77470</xdr:rowOff>
    </xdr:from>
    <xdr:to xmlns:xdr="http://schemas.openxmlformats.org/drawingml/2006/spreadsheetDrawing">
      <xdr:col>82</xdr:col>
      <xdr:colOff>107950</xdr:colOff>
      <xdr:row>75</xdr:row>
      <xdr:rowOff>16510</xdr:rowOff>
    </xdr:to>
    <xdr:cxnSp macro="">
      <xdr:nvCxnSpPr>
        <xdr:cNvPr id="428" name="直線コネクタ 427"/>
        <xdr:cNvCxnSpPr/>
      </xdr:nvCxnSpPr>
      <xdr:spPr>
        <a:xfrm>
          <a:off x="15671800" y="12593320"/>
          <a:ext cx="8382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25400</xdr:rowOff>
    </xdr:from>
    <xdr:ext cx="762000" cy="259080"/>
    <xdr:sp macro="" textlink="">
      <xdr:nvSpPr>
        <xdr:cNvPr id="429" name="公債費以外平均値テキスト"/>
        <xdr:cNvSpPr txBox="1"/>
      </xdr:nvSpPr>
      <xdr:spPr>
        <a:xfrm>
          <a:off x="1659890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30" name="フローチャート: 判断 429"/>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77470</xdr:rowOff>
    </xdr:from>
    <xdr:to xmlns:xdr="http://schemas.openxmlformats.org/drawingml/2006/spreadsheetDrawing">
      <xdr:col>78</xdr:col>
      <xdr:colOff>69850</xdr:colOff>
      <xdr:row>74</xdr:row>
      <xdr:rowOff>35560</xdr:rowOff>
    </xdr:to>
    <xdr:cxnSp macro="">
      <xdr:nvCxnSpPr>
        <xdr:cNvPr id="431" name="直線コネクタ 430"/>
        <xdr:cNvCxnSpPr/>
      </xdr:nvCxnSpPr>
      <xdr:spPr>
        <a:xfrm flipV="1">
          <a:off x="14782800" y="125933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110490</xdr:rowOff>
    </xdr:from>
    <xdr:to xmlns:xdr="http://schemas.openxmlformats.org/drawingml/2006/spreadsheetDrawing">
      <xdr:col>78</xdr:col>
      <xdr:colOff>120650</xdr:colOff>
      <xdr:row>76</xdr:row>
      <xdr:rowOff>40640</xdr:rowOff>
    </xdr:to>
    <xdr:sp macro="" textlink="">
      <xdr:nvSpPr>
        <xdr:cNvPr id="432" name="フローチャート: 判断 431"/>
        <xdr:cNvSpPr/>
      </xdr:nvSpPr>
      <xdr:spPr>
        <a:xfrm>
          <a:off x="156210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25400</xdr:rowOff>
    </xdr:from>
    <xdr:ext cx="736600" cy="259080"/>
    <xdr:sp macro="" textlink="">
      <xdr:nvSpPr>
        <xdr:cNvPr id="433" name="テキスト ボックス 432"/>
        <xdr:cNvSpPr txBox="1"/>
      </xdr:nvSpPr>
      <xdr:spPr>
        <a:xfrm>
          <a:off x="15290800" y="13055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72</xdr:row>
      <xdr:rowOff>111760</xdr:rowOff>
    </xdr:from>
    <xdr:to xmlns:xdr="http://schemas.openxmlformats.org/drawingml/2006/spreadsheetDrawing">
      <xdr:col>73</xdr:col>
      <xdr:colOff>180975</xdr:colOff>
      <xdr:row>74</xdr:row>
      <xdr:rowOff>35560</xdr:rowOff>
    </xdr:to>
    <xdr:cxnSp macro="">
      <xdr:nvCxnSpPr>
        <xdr:cNvPr id="434" name="直線コネクタ 433"/>
        <xdr:cNvCxnSpPr/>
      </xdr:nvCxnSpPr>
      <xdr:spPr>
        <a:xfrm>
          <a:off x="13893800" y="1245616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11430</xdr:rowOff>
    </xdr:from>
    <xdr:to xmlns:xdr="http://schemas.openxmlformats.org/drawingml/2006/spreadsheetDrawing">
      <xdr:col>74</xdr:col>
      <xdr:colOff>31750</xdr:colOff>
      <xdr:row>75</xdr:row>
      <xdr:rowOff>113030</xdr:rowOff>
    </xdr:to>
    <xdr:sp macro="" textlink="">
      <xdr:nvSpPr>
        <xdr:cNvPr id="435" name="フローチャート: 判断 434"/>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97790</xdr:rowOff>
    </xdr:from>
    <xdr:ext cx="762000" cy="252095"/>
    <xdr:sp macro="" textlink="">
      <xdr:nvSpPr>
        <xdr:cNvPr id="436" name="テキスト ボックス 435"/>
        <xdr:cNvSpPr txBox="1"/>
      </xdr:nvSpPr>
      <xdr:spPr>
        <a:xfrm>
          <a:off x="14401800" y="129565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72</xdr:row>
      <xdr:rowOff>111760</xdr:rowOff>
    </xdr:from>
    <xdr:to xmlns:xdr="http://schemas.openxmlformats.org/drawingml/2006/spreadsheetDrawing">
      <xdr:col>69</xdr:col>
      <xdr:colOff>92075</xdr:colOff>
      <xdr:row>72</xdr:row>
      <xdr:rowOff>149860</xdr:rowOff>
    </xdr:to>
    <xdr:cxnSp macro="">
      <xdr:nvCxnSpPr>
        <xdr:cNvPr id="437" name="直線コネクタ 436"/>
        <xdr:cNvCxnSpPr/>
      </xdr:nvCxnSpPr>
      <xdr:spPr>
        <a:xfrm flipV="1">
          <a:off x="13004800" y="124561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95250</xdr:rowOff>
    </xdr:from>
    <xdr:to xmlns:xdr="http://schemas.openxmlformats.org/drawingml/2006/spreadsheetDrawing">
      <xdr:col>69</xdr:col>
      <xdr:colOff>142875</xdr:colOff>
      <xdr:row>74</xdr:row>
      <xdr:rowOff>25400</xdr:rowOff>
    </xdr:to>
    <xdr:sp macro="" textlink="">
      <xdr:nvSpPr>
        <xdr:cNvPr id="438" name="フローチャート: 判断 437"/>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10160</xdr:rowOff>
    </xdr:from>
    <xdr:ext cx="755015" cy="259080"/>
    <xdr:sp macro="" textlink="">
      <xdr:nvSpPr>
        <xdr:cNvPr id="439" name="テキスト ボックス 438"/>
        <xdr:cNvSpPr txBox="1"/>
      </xdr:nvSpPr>
      <xdr:spPr>
        <a:xfrm>
          <a:off x="13512800" y="126974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40" name="フローチャート: 判断 439"/>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xdr:rowOff>
    </xdr:from>
    <xdr:ext cx="762000" cy="259080"/>
    <xdr:sp macro="" textlink="">
      <xdr:nvSpPr>
        <xdr:cNvPr id="441" name="テキスト ボックス 440"/>
        <xdr:cNvSpPr txBox="1"/>
      </xdr:nvSpPr>
      <xdr:spPr>
        <a:xfrm>
          <a:off x="12623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015" cy="259080"/>
    <xdr:sp macro="" textlink="">
      <xdr:nvSpPr>
        <xdr:cNvPr id="443" name="テキスト ボックス 442"/>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015" cy="259080"/>
    <xdr:sp macro="" textlink="">
      <xdr:nvSpPr>
        <xdr:cNvPr id="444" name="テキスト ボックス 443"/>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015" cy="259080"/>
    <xdr:sp macro="" textlink="">
      <xdr:nvSpPr>
        <xdr:cNvPr id="446" name="テキスト ボックス 445"/>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137160</xdr:rowOff>
    </xdr:from>
    <xdr:to xmlns:xdr="http://schemas.openxmlformats.org/drawingml/2006/spreadsheetDrawing">
      <xdr:col>82</xdr:col>
      <xdr:colOff>158750</xdr:colOff>
      <xdr:row>75</xdr:row>
      <xdr:rowOff>67310</xdr:rowOff>
    </xdr:to>
    <xdr:sp macro="" textlink="">
      <xdr:nvSpPr>
        <xdr:cNvPr id="447" name="楕円 446"/>
        <xdr:cNvSpPr/>
      </xdr:nvSpPr>
      <xdr:spPr>
        <a:xfrm>
          <a:off x="16459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153670</xdr:rowOff>
    </xdr:from>
    <xdr:ext cx="762000" cy="259080"/>
    <xdr:sp macro="" textlink="">
      <xdr:nvSpPr>
        <xdr:cNvPr id="448" name="公債費以外該当値テキスト"/>
        <xdr:cNvSpPr txBox="1"/>
      </xdr:nvSpPr>
      <xdr:spPr>
        <a:xfrm>
          <a:off x="165989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26670</xdr:rowOff>
    </xdr:from>
    <xdr:to xmlns:xdr="http://schemas.openxmlformats.org/drawingml/2006/spreadsheetDrawing">
      <xdr:col>78</xdr:col>
      <xdr:colOff>120650</xdr:colOff>
      <xdr:row>73</xdr:row>
      <xdr:rowOff>128270</xdr:rowOff>
    </xdr:to>
    <xdr:sp macro="" textlink="">
      <xdr:nvSpPr>
        <xdr:cNvPr id="449" name="楕円 448"/>
        <xdr:cNvSpPr/>
      </xdr:nvSpPr>
      <xdr:spPr>
        <a:xfrm>
          <a:off x="15621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71</xdr:row>
      <xdr:rowOff>138430</xdr:rowOff>
    </xdr:from>
    <xdr:ext cx="736600" cy="259080"/>
    <xdr:sp macro="" textlink="">
      <xdr:nvSpPr>
        <xdr:cNvPr id="450" name="テキスト ボックス 449"/>
        <xdr:cNvSpPr txBox="1"/>
      </xdr:nvSpPr>
      <xdr:spPr>
        <a:xfrm>
          <a:off x="15290800" y="12311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156210</xdr:rowOff>
    </xdr:from>
    <xdr:to xmlns:xdr="http://schemas.openxmlformats.org/drawingml/2006/spreadsheetDrawing">
      <xdr:col>74</xdr:col>
      <xdr:colOff>31750</xdr:colOff>
      <xdr:row>74</xdr:row>
      <xdr:rowOff>86360</xdr:rowOff>
    </xdr:to>
    <xdr:sp macro="" textlink="">
      <xdr:nvSpPr>
        <xdr:cNvPr id="451" name="楕円 450"/>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96520</xdr:rowOff>
    </xdr:from>
    <xdr:ext cx="762000" cy="259080"/>
    <xdr:sp macro="" textlink="">
      <xdr:nvSpPr>
        <xdr:cNvPr id="452" name="テキスト ボックス 451"/>
        <xdr:cNvSpPr txBox="1"/>
      </xdr:nvSpPr>
      <xdr:spPr>
        <a:xfrm>
          <a:off x="14401800" y="1244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72</xdr:row>
      <xdr:rowOff>60960</xdr:rowOff>
    </xdr:from>
    <xdr:to xmlns:xdr="http://schemas.openxmlformats.org/drawingml/2006/spreadsheetDrawing">
      <xdr:col>69</xdr:col>
      <xdr:colOff>142875</xdr:colOff>
      <xdr:row>72</xdr:row>
      <xdr:rowOff>162560</xdr:rowOff>
    </xdr:to>
    <xdr:sp macro="" textlink="">
      <xdr:nvSpPr>
        <xdr:cNvPr id="453" name="楕円 452"/>
        <xdr:cNvSpPr/>
      </xdr:nvSpPr>
      <xdr:spPr>
        <a:xfrm>
          <a:off x="13843000" y="124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1270</xdr:rowOff>
    </xdr:from>
    <xdr:ext cx="755015" cy="259080"/>
    <xdr:sp macro="" textlink="">
      <xdr:nvSpPr>
        <xdr:cNvPr id="454" name="テキスト ボックス 453"/>
        <xdr:cNvSpPr txBox="1"/>
      </xdr:nvSpPr>
      <xdr:spPr>
        <a:xfrm>
          <a:off x="13512800" y="121742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72</xdr:row>
      <xdr:rowOff>99060</xdr:rowOff>
    </xdr:from>
    <xdr:to xmlns:xdr="http://schemas.openxmlformats.org/drawingml/2006/spreadsheetDrawing">
      <xdr:col>65</xdr:col>
      <xdr:colOff>53975</xdr:colOff>
      <xdr:row>73</xdr:row>
      <xdr:rowOff>29210</xdr:rowOff>
    </xdr:to>
    <xdr:sp macro="" textlink="">
      <xdr:nvSpPr>
        <xdr:cNvPr id="455" name="楕円 454"/>
        <xdr:cNvSpPr/>
      </xdr:nvSpPr>
      <xdr:spPr>
        <a:xfrm>
          <a:off x="12954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71</xdr:row>
      <xdr:rowOff>39370</xdr:rowOff>
    </xdr:from>
    <xdr:ext cx="762000" cy="259080"/>
    <xdr:sp macro="" textlink="">
      <xdr:nvSpPr>
        <xdr:cNvPr id="456" name="テキスト ボックス 455"/>
        <xdr:cNvSpPr txBox="1"/>
      </xdr:nvSpPr>
      <xdr:spPr>
        <a:xfrm>
          <a:off x="12623800" y="1221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福島県白河市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4495" cy="269875"/>
    <xdr:sp macro="" textlink="">
      <xdr:nvSpPr>
        <xdr:cNvPr id="29" name="テキスト ボックス 28"/>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095"/>
    <xdr:sp macro="" textlink="">
      <xdr:nvSpPr>
        <xdr:cNvPr id="31" name="テキスト ボックス 30"/>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095"/>
    <xdr:sp macro="" textlink="">
      <xdr:nvSpPr>
        <xdr:cNvPr id="33" name="テキスト ボックス 32"/>
        <xdr:cNvSpPr txBox="1"/>
      </xdr:nvSpPr>
      <xdr:spPr>
        <a:xfrm>
          <a:off x="1384300" y="3414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095"/>
    <xdr:sp macro="" textlink="">
      <xdr:nvSpPr>
        <xdr:cNvPr id="37" name="テキスト ボックス 36"/>
        <xdr:cNvSpPr txBox="1"/>
      </xdr:nvSpPr>
      <xdr:spPr>
        <a:xfrm>
          <a:off x="1384300" y="265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095"/>
    <xdr:sp macro="" textlink="">
      <xdr:nvSpPr>
        <xdr:cNvPr id="39" name="テキスト ボックス 38"/>
        <xdr:cNvSpPr txBox="1"/>
      </xdr:nvSpPr>
      <xdr:spPr>
        <a:xfrm>
          <a:off x="1384300" y="2271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095"/>
    <xdr:sp macro="" textlink="">
      <xdr:nvSpPr>
        <xdr:cNvPr id="43" name="テキスト ボックス 42"/>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165100</xdr:rowOff>
    </xdr:to>
    <xdr:cxnSp macro="">
      <xdr:nvCxnSpPr>
        <xdr:cNvPr id="45" name="直線コネクタ 44"/>
        <xdr:cNvCxnSpPr/>
      </xdr:nvCxnSpPr>
      <xdr:spPr>
        <a:xfrm flipV="1">
          <a:off x="5651500"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137160</xdr:rowOff>
    </xdr:from>
    <xdr:ext cx="755015" cy="259080"/>
    <xdr:sp macro="" textlink="">
      <xdr:nvSpPr>
        <xdr:cNvPr id="46" name="人口1人当たり決算額の推移最小値テキスト130"/>
        <xdr:cNvSpPr txBox="1"/>
      </xdr:nvSpPr>
      <xdr:spPr>
        <a:xfrm>
          <a:off x="5740400" y="361378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165100</xdr:rowOff>
    </xdr:from>
    <xdr:to xmlns:xdr="http://schemas.openxmlformats.org/drawingml/2006/spreadsheetDrawing">
      <xdr:col>30</xdr:col>
      <xdr:colOff>25400</xdr:colOff>
      <xdr:row>20</xdr:row>
      <xdr:rowOff>165100</xdr:rowOff>
    </xdr:to>
    <xdr:cxnSp macro="">
      <xdr:nvCxnSpPr>
        <xdr:cNvPr id="47" name="直線コネクタ 46"/>
        <xdr:cNvCxnSpPr/>
      </xdr:nvCxnSpPr>
      <xdr:spPr>
        <a:xfrm>
          <a:off x="5562600" y="36417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55015" cy="259080"/>
    <xdr:sp macro="" textlink="">
      <xdr:nvSpPr>
        <xdr:cNvPr id="48" name="人口1人当たり決算額の推移最大値テキスト130"/>
        <xdr:cNvSpPr txBox="1"/>
      </xdr:nvSpPr>
      <xdr:spPr>
        <a:xfrm>
          <a:off x="5740400" y="19227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55880</xdr:rowOff>
    </xdr:from>
    <xdr:to xmlns:xdr="http://schemas.openxmlformats.org/drawingml/2006/spreadsheetDrawing">
      <xdr:col>29</xdr:col>
      <xdr:colOff>127000</xdr:colOff>
      <xdr:row>16</xdr:row>
      <xdr:rowOff>52070</xdr:rowOff>
    </xdr:to>
    <xdr:cxnSp macro="">
      <xdr:nvCxnSpPr>
        <xdr:cNvPr id="50" name="直線コネクタ 49"/>
        <xdr:cNvCxnSpPr/>
      </xdr:nvCxnSpPr>
      <xdr:spPr>
        <a:xfrm flipV="1">
          <a:off x="5003800" y="2675255"/>
          <a:ext cx="647700" cy="167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153670</xdr:rowOff>
    </xdr:from>
    <xdr:ext cx="755015" cy="259080"/>
    <xdr:sp macro="" textlink="">
      <xdr:nvSpPr>
        <xdr:cNvPr id="51" name="人口1人当たり決算額の推移平均値テキスト130"/>
        <xdr:cNvSpPr txBox="1"/>
      </xdr:nvSpPr>
      <xdr:spPr>
        <a:xfrm>
          <a:off x="5740400" y="2944495"/>
          <a:ext cx="755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10160</xdr:rowOff>
    </xdr:from>
    <xdr:to xmlns:xdr="http://schemas.openxmlformats.org/drawingml/2006/spreadsheetDrawing">
      <xdr:col>29</xdr:col>
      <xdr:colOff>177800</xdr:colOff>
      <xdr:row>17</xdr:row>
      <xdr:rowOff>111760</xdr:rowOff>
    </xdr:to>
    <xdr:sp macro="" textlink="">
      <xdr:nvSpPr>
        <xdr:cNvPr id="52" name="フローチャート: 判断 51"/>
        <xdr:cNvSpPr/>
      </xdr:nvSpPr>
      <xdr:spPr>
        <a:xfrm>
          <a:off x="56007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52070</xdr:rowOff>
    </xdr:from>
    <xdr:to xmlns:xdr="http://schemas.openxmlformats.org/drawingml/2006/spreadsheetDrawing">
      <xdr:col>26</xdr:col>
      <xdr:colOff>50800</xdr:colOff>
      <xdr:row>16</xdr:row>
      <xdr:rowOff>118110</xdr:rowOff>
    </xdr:to>
    <xdr:cxnSp macro="">
      <xdr:nvCxnSpPr>
        <xdr:cNvPr id="53" name="直線コネクタ 52"/>
        <xdr:cNvCxnSpPr/>
      </xdr:nvCxnSpPr>
      <xdr:spPr>
        <a:xfrm flipV="1">
          <a:off x="4305300" y="2842895"/>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132080</xdr:rowOff>
    </xdr:from>
    <xdr:to xmlns:xdr="http://schemas.openxmlformats.org/drawingml/2006/spreadsheetDrawing">
      <xdr:col>26</xdr:col>
      <xdr:colOff>101600</xdr:colOff>
      <xdr:row>18</xdr:row>
      <xdr:rowOff>61595</xdr:rowOff>
    </xdr:to>
    <xdr:sp macro="" textlink="">
      <xdr:nvSpPr>
        <xdr:cNvPr id="54" name="フローチャート: 判断 53"/>
        <xdr:cNvSpPr/>
      </xdr:nvSpPr>
      <xdr:spPr>
        <a:xfrm>
          <a:off x="49530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46355</xdr:rowOff>
    </xdr:from>
    <xdr:ext cx="736600" cy="259080"/>
    <xdr:sp macro="" textlink="">
      <xdr:nvSpPr>
        <xdr:cNvPr id="55" name="テキスト ボックス 54"/>
        <xdr:cNvSpPr txBox="1"/>
      </xdr:nvSpPr>
      <xdr:spPr>
        <a:xfrm>
          <a:off x="4622800" y="3180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118110</xdr:rowOff>
    </xdr:from>
    <xdr:to xmlns:xdr="http://schemas.openxmlformats.org/drawingml/2006/spreadsheetDrawing">
      <xdr:col>22</xdr:col>
      <xdr:colOff>114300</xdr:colOff>
      <xdr:row>17</xdr:row>
      <xdr:rowOff>20955</xdr:rowOff>
    </xdr:to>
    <xdr:cxnSp macro="">
      <xdr:nvCxnSpPr>
        <xdr:cNvPr id="56" name="直線コネクタ 55"/>
        <xdr:cNvCxnSpPr/>
      </xdr:nvCxnSpPr>
      <xdr:spPr>
        <a:xfrm flipV="1">
          <a:off x="3606800" y="2908935"/>
          <a:ext cx="69850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166370</xdr:rowOff>
    </xdr:from>
    <xdr:to xmlns:xdr="http://schemas.openxmlformats.org/drawingml/2006/spreadsheetDrawing">
      <xdr:col>22</xdr:col>
      <xdr:colOff>165100</xdr:colOff>
      <xdr:row>18</xdr:row>
      <xdr:rowOff>96520</xdr:rowOff>
    </xdr:to>
    <xdr:sp macro="" textlink="">
      <xdr:nvSpPr>
        <xdr:cNvPr id="57" name="フローチャート: 判断 56"/>
        <xdr:cNvSpPr/>
      </xdr:nvSpPr>
      <xdr:spPr>
        <a:xfrm>
          <a:off x="425450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81280</xdr:rowOff>
    </xdr:from>
    <xdr:ext cx="762000" cy="259080"/>
    <xdr:sp macro="" textlink="">
      <xdr:nvSpPr>
        <xdr:cNvPr id="58" name="テキスト ボックス 57"/>
        <xdr:cNvSpPr txBox="1"/>
      </xdr:nvSpPr>
      <xdr:spPr>
        <a:xfrm>
          <a:off x="3924300" y="321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20955</xdr:rowOff>
    </xdr:from>
    <xdr:to xmlns:xdr="http://schemas.openxmlformats.org/drawingml/2006/spreadsheetDrawing">
      <xdr:col>18</xdr:col>
      <xdr:colOff>177800</xdr:colOff>
      <xdr:row>17</xdr:row>
      <xdr:rowOff>24130</xdr:rowOff>
    </xdr:to>
    <xdr:cxnSp macro="">
      <xdr:nvCxnSpPr>
        <xdr:cNvPr id="59" name="直線コネクタ 58"/>
        <xdr:cNvCxnSpPr/>
      </xdr:nvCxnSpPr>
      <xdr:spPr>
        <a:xfrm flipV="1">
          <a:off x="2908300" y="298323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0" name="フローチャート: 判断 59"/>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95885</xdr:rowOff>
    </xdr:from>
    <xdr:ext cx="762000" cy="259080"/>
    <xdr:sp macro="" textlink="">
      <xdr:nvSpPr>
        <xdr:cNvPr id="61" name="テキスト ボックス 60"/>
        <xdr:cNvSpPr txBox="1"/>
      </xdr:nvSpPr>
      <xdr:spPr>
        <a:xfrm>
          <a:off x="3225800" y="322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37465</xdr:rowOff>
    </xdr:from>
    <xdr:to xmlns:xdr="http://schemas.openxmlformats.org/drawingml/2006/spreadsheetDrawing">
      <xdr:col>15</xdr:col>
      <xdr:colOff>101600</xdr:colOff>
      <xdr:row>18</xdr:row>
      <xdr:rowOff>139065</xdr:rowOff>
    </xdr:to>
    <xdr:sp macro="" textlink="">
      <xdr:nvSpPr>
        <xdr:cNvPr id="62" name="フローチャート: 判断 61"/>
        <xdr:cNvSpPr/>
      </xdr:nvSpPr>
      <xdr:spPr>
        <a:xfrm>
          <a:off x="2857500" y="317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123825</xdr:rowOff>
    </xdr:from>
    <xdr:ext cx="762000" cy="252095"/>
    <xdr:sp macro="" textlink="">
      <xdr:nvSpPr>
        <xdr:cNvPr id="63" name="テキスト ボックス 62"/>
        <xdr:cNvSpPr txBox="1"/>
      </xdr:nvSpPr>
      <xdr:spPr>
        <a:xfrm>
          <a:off x="2527300" y="32575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015" cy="259080"/>
    <xdr:sp macro="" textlink="">
      <xdr:nvSpPr>
        <xdr:cNvPr id="64" name="テキスト ボックス 63"/>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5080</xdr:rowOff>
    </xdr:from>
    <xdr:to xmlns:xdr="http://schemas.openxmlformats.org/drawingml/2006/spreadsheetDrawing">
      <xdr:col>29</xdr:col>
      <xdr:colOff>177800</xdr:colOff>
      <xdr:row>15</xdr:row>
      <xdr:rowOff>106680</xdr:rowOff>
    </xdr:to>
    <xdr:sp macro="" textlink="">
      <xdr:nvSpPr>
        <xdr:cNvPr id="69" name="楕円 68"/>
        <xdr:cNvSpPr/>
      </xdr:nvSpPr>
      <xdr:spPr>
        <a:xfrm>
          <a:off x="5600700" y="2624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21590</xdr:rowOff>
    </xdr:from>
    <xdr:ext cx="755015" cy="259080"/>
    <xdr:sp macro="" textlink="">
      <xdr:nvSpPr>
        <xdr:cNvPr id="70" name="人口1人当たり決算額の推移該当値テキスト130"/>
        <xdr:cNvSpPr txBox="1"/>
      </xdr:nvSpPr>
      <xdr:spPr>
        <a:xfrm>
          <a:off x="5740400" y="246951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635</xdr:rowOff>
    </xdr:from>
    <xdr:to xmlns:xdr="http://schemas.openxmlformats.org/drawingml/2006/spreadsheetDrawing">
      <xdr:col>26</xdr:col>
      <xdr:colOff>101600</xdr:colOff>
      <xdr:row>16</xdr:row>
      <xdr:rowOff>102235</xdr:rowOff>
    </xdr:to>
    <xdr:sp macro="" textlink="">
      <xdr:nvSpPr>
        <xdr:cNvPr id="71" name="楕円 70"/>
        <xdr:cNvSpPr/>
      </xdr:nvSpPr>
      <xdr:spPr>
        <a:xfrm>
          <a:off x="4953000" y="279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112395</xdr:rowOff>
    </xdr:from>
    <xdr:ext cx="736600" cy="252095"/>
    <xdr:sp macro="" textlink="">
      <xdr:nvSpPr>
        <xdr:cNvPr id="72" name="テキスト ボックス 71"/>
        <xdr:cNvSpPr txBox="1"/>
      </xdr:nvSpPr>
      <xdr:spPr>
        <a:xfrm>
          <a:off x="4622800" y="256032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67310</xdr:rowOff>
    </xdr:from>
    <xdr:to xmlns:xdr="http://schemas.openxmlformats.org/drawingml/2006/spreadsheetDrawing">
      <xdr:col>22</xdr:col>
      <xdr:colOff>165100</xdr:colOff>
      <xdr:row>16</xdr:row>
      <xdr:rowOff>168910</xdr:rowOff>
    </xdr:to>
    <xdr:sp macro="" textlink="">
      <xdr:nvSpPr>
        <xdr:cNvPr id="73" name="楕円 72"/>
        <xdr:cNvSpPr/>
      </xdr:nvSpPr>
      <xdr:spPr>
        <a:xfrm>
          <a:off x="4254500" y="285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7620</xdr:rowOff>
    </xdr:from>
    <xdr:ext cx="762000" cy="252095"/>
    <xdr:sp macro="" textlink="">
      <xdr:nvSpPr>
        <xdr:cNvPr id="74" name="テキスト ボックス 73"/>
        <xdr:cNvSpPr txBox="1"/>
      </xdr:nvSpPr>
      <xdr:spPr>
        <a:xfrm>
          <a:off x="3924300" y="26269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141605</xdr:rowOff>
    </xdr:from>
    <xdr:to xmlns:xdr="http://schemas.openxmlformats.org/drawingml/2006/spreadsheetDrawing">
      <xdr:col>19</xdr:col>
      <xdr:colOff>38100</xdr:colOff>
      <xdr:row>17</xdr:row>
      <xdr:rowOff>71755</xdr:rowOff>
    </xdr:to>
    <xdr:sp macro="" textlink="">
      <xdr:nvSpPr>
        <xdr:cNvPr id="75" name="楕円 74"/>
        <xdr:cNvSpPr/>
      </xdr:nvSpPr>
      <xdr:spPr>
        <a:xfrm>
          <a:off x="3556000" y="293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81915</xdr:rowOff>
    </xdr:from>
    <xdr:ext cx="762000" cy="259080"/>
    <xdr:sp macro="" textlink="">
      <xdr:nvSpPr>
        <xdr:cNvPr id="76" name="テキスト ボックス 75"/>
        <xdr:cNvSpPr txBox="1"/>
      </xdr:nvSpPr>
      <xdr:spPr>
        <a:xfrm>
          <a:off x="3225800" y="270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144780</xdr:rowOff>
    </xdr:from>
    <xdr:to xmlns:xdr="http://schemas.openxmlformats.org/drawingml/2006/spreadsheetDrawing">
      <xdr:col>15</xdr:col>
      <xdr:colOff>101600</xdr:colOff>
      <xdr:row>17</xdr:row>
      <xdr:rowOff>74930</xdr:rowOff>
    </xdr:to>
    <xdr:sp macro="" textlink="">
      <xdr:nvSpPr>
        <xdr:cNvPr id="77" name="楕円 76"/>
        <xdr:cNvSpPr/>
      </xdr:nvSpPr>
      <xdr:spPr>
        <a:xfrm>
          <a:off x="2857500" y="293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85090</xdr:rowOff>
    </xdr:from>
    <xdr:ext cx="762000" cy="259080"/>
    <xdr:sp macro="" textlink="">
      <xdr:nvSpPr>
        <xdr:cNvPr id="78" name="テキスト ボックス 77"/>
        <xdr:cNvSpPr txBox="1"/>
      </xdr:nvSpPr>
      <xdr:spPr>
        <a:xfrm>
          <a:off x="2527300" y="270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4495" cy="275590"/>
    <xdr:sp macro="" textlink="">
      <xdr:nvSpPr>
        <xdr:cNvPr id="92" name="テキスト ボックス 91"/>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095"/>
    <xdr:sp macro="" textlink="">
      <xdr:nvSpPr>
        <xdr:cNvPr id="106" name="テキスト ボックス 105"/>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651500"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55015" cy="259080"/>
    <xdr:sp macro="" textlink="">
      <xdr:nvSpPr>
        <xdr:cNvPr id="109" name="人口1人当たり決算額の推移最小値テキスト445"/>
        <xdr:cNvSpPr txBox="1"/>
      </xdr:nvSpPr>
      <xdr:spPr>
        <a:xfrm>
          <a:off x="5740400" y="74256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55015" cy="258445"/>
    <xdr:sp macro="" textlink="">
      <xdr:nvSpPr>
        <xdr:cNvPr id="111" name="人口1人当たり決算額の推移最大値テキスト445"/>
        <xdr:cNvSpPr txBox="1"/>
      </xdr:nvSpPr>
      <xdr:spPr>
        <a:xfrm>
          <a:off x="5740400" y="579247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562600" y="604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304165</xdr:rowOff>
    </xdr:from>
    <xdr:to xmlns:xdr="http://schemas.openxmlformats.org/drawingml/2006/spreadsheetDrawing">
      <xdr:col>29</xdr:col>
      <xdr:colOff>127000</xdr:colOff>
      <xdr:row>34</xdr:row>
      <xdr:rowOff>334645</xdr:rowOff>
    </xdr:to>
    <xdr:cxnSp macro="">
      <xdr:nvCxnSpPr>
        <xdr:cNvPr id="113" name="直線コネクタ 112"/>
        <xdr:cNvCxnSpPr/>
      </xdr:nvCxnSpPr>
      <xdr:spPr>
        <a:xfrm flipV="1">
          <a:off x="5003800" y="6571615"/>
          <a:ext cx="6477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98425</xdr:rowOff>
    </xdr:from>
    <xdr:ext cx="755015" cy="252095"/>
    <xdr:sp macro="" textlink="">
      <xdr:nvSpPr>
        <xdr:cNvPr id="114" name="人口1人当たり決算額の推移平均値テキスト445"/>
        <xdr:cNvSpPr txBox="1"/>
      </xdr:nvSpPr>
      <xdr:spPr>
        <a:xfrm>
          <a:off x="5740400" y="6708775"/>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177800</xdr:colOff>
      <xdr:row>35</xdr:row>
      <xdr:rowOff>228600</xdr:rowOff>
    </xdr:to>
    <xdr:sp macro="" textlink="">
      <xdr:nvSpPr>
        <xdr:cNvPr id="115" name="フローチャート: 判断 114"/>
        <xdr:cNvSpPr/>
      </xdr:nvSpPr>
      <xdr:spPr>
        <a:xfrm>
          <a:off x="5600700" y="6736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317500</xdr:rowOff>
    </xdr:from>
    <xdr:to xmlns:xdr="http://schemas.openxmlformats.org/drawingml/2006/spreadsheetDrawing">
      <xdr:col>26</xdr:col>
      <xdr:colOff>50800</xdr:colOff>
      <xdr:row>34</xdr:row>
      <xdr:rowOff>334645</xdr:rowOff>
    </xdr:to>
    <xdr:cxnSp macro="">
      <xdr:nvCxnSpPr>
        <xdr:cNvPr id="116" name="直線コネクタ 115"/>
        <xdr:cNvCxnSpPr/>
      </xdr:nvCxnSpPr>
      <xdr:spPr>
        <a:xfrm>
          <a:off x="4305300" y="658495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9530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203200</xdr:rowOff>
    </xdr:from>
    <xdr:ext cx="736600" cy="252095"/>
    <xdr:sp macro="" textlink="">
      <xdr:nvSpPr>
        <xdr:cNvPr id="118" name="テキスト ボックス 117"/>
        <xdr:cNvSpPr txBox="1"/>
      </xdr:nvSpPr>
      <xdr:spPr>
        <a:xfrm>
          <a:off x="4622800" y="681355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317500</xdr:rowOff>
    </xdr:from>
    <xdr:to xmlns:xdr="http://schemas.openxmlformats.org/drawingml/2006/spreadsheetDrawing">
      <xdr:col>22</xdr:col>
      <xdr:colOff>114300</xdr:colOff>
      <xdr:row>34</xdr:row>
      <xdr:rowOff>340360</xdr:rowOff>
    </xdr:to>
    <xdr:cxnSp macro="">
      <xdr:nvCxnSpPr>
        <xdr:cNvPr id="119" name="直線コネクタ 118"/>
        <xdr:cNvCxnSpPr/>
      </xdr:nvCxnSpPr>
      <xdr:spPr>
        <a:xfrm flipV="1">
          <a:off x="3606800" y="6584950"/>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42545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210820</xdr:rowOff>
    </xdr:from>
    <xdr:ext cx="762000" cy="259080"/>
    <xdr:sp macro="" textlink="">
      <xdr:nvSpPr>
        <xdr:cNvPr id="121" name="テキスト ボックス 120"/>
        <xdr:cNvSpPr txBox="1"/>
      </xdr:nvSpPr>
      <xdr:spPr>
        <a:xfrm>
          <a:off x="3924300" y="682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309245</xdr:rowOff>
    </xdr:from>
    <xdr:to xmlns:xdr="http://schemas.openxmlformats.org/drawingml/2006/spreadsheetDrawing">
      <xdr:col>18</xdr:col>
      <xdr:colOff>177800</xdr:colOff>
      <xdr:row>34</xdr:row>
      <xdr:rowOff>340360</xdr:rowOff>
    </xdr:to>
    <xdr:cxnSp macro="">
      <xdr:nvCxnSpPr>
        <xdr:cNvPr id="122" name="直線コネクタ 121"/>
        <xdr:cNvCxnSpPr/>
      </xdr:nvCxnSpPr>
      <xdr:spPr>
        <a:xfrm>
          <a:off x="2908300" y="6576695"/>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224790</xdr:rowOff>
    </xdr:from>
    <xdr:ext cx="762000" cy="252095"/>
    <xdr:sp macro="" textlink="">
      <xdr:nvSpPr>
        <xdr:cNvPr id="124" name="テキスト ボックス 123"/>
        <xdr:cNvSpPr txBox="1"/>
      </xdr:nvSpPr>
      <xdr:spPr>
        <a:xfrm>
          <a:off x="3225800" y="68351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297180</xdr:rowOff>
    </xdr:to>
    <xdr:sp macro="" textlink="">
      <xdr:nvSpPr>
        <xdr:cNvPr id="125" name="フローチャート: 判断 124"/>
        <xdr:cNvSpPr/>
      </xdr:nvSpPr>
      <xdr:spPr>
        <a:xfrm>
          <a:off x="28575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282575</xdr:rowOff>
    </xdr:from>
    <xdr:ext cx="762000" cy="254635"/>
    <xdr:sp macro="" textlink="">
      <xdr:nvSpPr>
        <xdr:cNvPr id="126" name="テキスト ボックス 125"/>
        <xdr:cNvSpPr txBox="1"/>
      </xdr:nvSpPr>
      <xdr:spPr>
        <a:xfrm>
          <a:off x="2527300" y="68929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015" cy="259080"/>
    <xdr:sp macro="" textlink="">
      <xdr:nvSpPr>
        <xdr:cNvPr id="127" name="テキスト ボックス 126"/>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252730</xdr:rowOff>
    </xdr:from>
    <xdr:to xmlns:xdr="http://schemas.openxmlformats.org/drawingml/2006/spreadsheetDrawing">
      <xdr:col>29</xdr:col>
      <xdr:colOff>177800</xdr:colOff>
      <xdr:row>35</xdr:row>
      <xdr:rowOff>12065</xdr:rowOff>
    </xdr:to>
    <xdr:sp macro="" textlink="">
      <xdr:nvSpPr>
        <xdr:cNvPr id="132" name="楕円 131"/>
        <xdr:cNvSpPr/>
      </xdr:nvSpPr>
      <xdr:spPr>
        <a:xfrm>
          <a:off x="5600700" y="65201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98425</xdr:rowOff>
    </xdr:from>
    <xdr:ext cx="755015" cy="256540"/>
    <xdr:sp macro="" textlink="">
      <xdr:nvSpPr>
        <xdr:cNvPr id="133" name="人口1人当たり決算額の推移該当値テキスト445"/>
        <xdr:cNvSpPr txBox="1"/>
      </xdr:nvSpPr>
      <xdr:spPr>
        <a:xfrm>
          <a:off x="5740400" y="6365875"/>
          <a:ext cx="755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283845</xdr:rowOff>
    </xdr:from>
    <xdr:to xmlns:xdr="http://schemas.openxmlformats.org/drawingml/2006/spreadsheetDrawing">
      <xdr:col>26</xdr:col>
      <xdr:colOff>101600</xdr:colOff>
      <xdr:row>35</xdr:row>
      <xdr:rowOff>43180</xdr:rowOff>
    </xdr:to>
    <xdr:sp macro="" textlink="">
      <xdr:nvSpPr>
        <xdr:cNvPr id="134" name="楕円 133"/>
        <xdr:cNvSpPr/>
      </xdr:nvSpPr>
      <xdr:spPr>
        <a:xfrm>
          <a:off x="4953000" y="65512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52705</xdr:rowOff>
    </xdr:from>
    <xdr:ext cx="736600" cy="256540"/>
    <xdr:sp macro="" textlink="">
      <xdr:nvSpPr>
        <xdr:cNvPr id="135" name="テキスト ボックス 134"/>
        <xdr:cNvSpPr txBox="1"/>
      </xdr:nvSpPr>
      <xdr:spPr>
        <a:xfrm>
          <a:off x="4622800" y="63201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266065</xdr:rowOff>
    </xdr:from>
    <xdr:to xmlns:xdr="http://schemas.openxmlformats.org/drawingml/2006/spreadsheetDrawing">
      <xdr:col>22</xdr:col>
      <xdr:colOff>165100</xdr:colOff>
      <xdr:row>35</xdr:row>
      <xdr:rowOff>25400</xdr:rowOff>
    </xdr:to>
    <xdr:sp macro="" textlink="">
      <xdr:nvSpPr>
        <xdr:cNvPr id="136" name="楕円 135"/>
        <xdr:cNvSpPr/>
      </xdr:nvSpPr>
      <xdr:spPr>
        <a:xfrm>
          <a:off x="4254500" y="6533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34925</xdr:rowOff>
    </xdr:from>
    <xdr:ext cx="762000" cy="259715"/>
    <xdr:sp macro="" textlink="">
      <xdr:nvSpPr>
        <xdr:cNvPr id="137" name="テキスト ボックス 136"/>
        <xdr:cNvSpPr txBox="1"/>
      </xdr:nvSpPr>
      <xdr:spPr>
        <a:xfrm>
          <a:off x="3924300" y="63023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288925</xdr:rowOff>
    </xdr:from>
    <xdr:to xmlns:xdr="http://schemas.openxmlformats.org/drawingml/2006/spreadsheetDrawing">
      <xdr:col>19</xdr:col>
      <xdr:colOff>38100</xdr:colOff>
      <xdr:row>35</xdr:row>
      <xdr:rowOff>48260</xdr:rowOff>
    </xdr:to>
    <xdr:sp macro="" textlink="">
      <xdr:nvSpPr>
        <xdr:cNvPr id="138" name="楕円 137"/>
        <xdr:cNvSpPr/>
      </xdr:nvSpPr>
      <xdr:spPr>
        <a:xfrm>
          <a:off x="3556000" y="6556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57785</xdr:rowOff>
    </xdr:from>
    <xdr:ext cx="762000" cy="259715"/>
    <xdr:sp macro="" textlink="">
      <xdr:nvSpPr>
        <xdr:cNvPr id="139" name="テキスト ボックス 138"/>
        <xdr:cNvSpPr txBox="1"/>
      </xdr:nvSpPr>
      <xdr:spPr>
        <a:xfrm>
          <a:off x="3225800" y="63252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258445</xdr:rowOff>
    </xdr:from>
    <xdr:to xmlns:xdr="http://schemas.openxmlformats.org/drawingml/2006/spreadsheetDrawing">
      <xdr:col>15</xdr:col>
      <xdr:colOff>101600</xdr:colOff>
      <xdr:row>35</xdr:row>
      <xdr:rowOff>15875</xdr:rowOff>
    </xdr:to>
    <xdr:sp macro="" textlink="">
      <xdr:nvSpPr>
        <xdr:cNvPr id="140" name="楕円 139"/>
        <xdr:cNvSpPr/>
      </xdr:nvSpPr>
      <xdr:spPr>
        <a:xfrm>
          <a:off x="2857500" y="65258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26670</xdr:rowOff>
    </xdr:from>
    <xdr:ext cx="762000" cy="259715"/>
    <xdr:sp macro="" textlink="">
      <xdr:nvSpPr>
        <xdr:cNvPr id="141" name="テキスト ボックス 140"/>
        <xdr:cNvSpPr txBox="1"/>
      </xdr:nvSpPr>
      <xdr:spPr>
        <a:xfrm>
          <a:off x="2527300" y="62941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福島県白河市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57,085
56,203
305.32
35,122,386
33,217,984
1,820,941
18,197,610
33,996,501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48.4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2095"/>
    <xdr:sp macro="" textlink="">
      <xdr:nvSpPr>
        <xdr:cNvPr id="42" name="テキスト ボックス 41"/>
        <xdr:cNvSpPr txBox="1"/>
      </xdr:nvSpPr>
      <xdr:spPr>
        <a:xfrm>
          <a:off x="230505" y="6969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2095"/>
    <xdr:sp macro="" textlink="">
      <xdr:nvSpPr>
        <xdr:cNvPr id="46" name="テキスト ボックス 45"/>
        <xdr:cNvSpPr txBox="1"/>
      </xdr:nvSpPr>
      <xdr:spPr>
        <a:xfrm>
          <a:off x="230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8645" cy="252095"/>
    <xdr:sp macro="" textlink="">
      <xdr:nvSpPr>
        <xdr:cNvPr id="50" name="テキスト ボックス 49"/>
        <xdr:cNvSpPr txBox="1"/>
      </xdr:nvSpPr>
      <xdr:spPr>
        <a:xfrm>
          <a:off x="166370" y="5664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8645" cy="258445"/>
    <xdr:sp macro="" textlink="">
      <xdr:nvSpPr>
        <xdr:cNvPr id="52" name="テキスト ボックス 51"/>
        <xdr:cNvSpPr txBox="1"/>
      </xdr:nvSpPr>
      <xdr:spPr>
        <a:xfrm>
          <a:off x="166370" y="5337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8645" cy="259080"/>
    <xdr:sp macro="" textlink="">
      <xdr:nvSpPr>
        <xdr:cNvPr id="54" name="テキスト ボックス 53"/>
        <xdr:cNvSpPr txBox="1"/>
      </xdr:nvSpPr>
      <xdr:spPr>
        <a:xfrm>
          <a:off x="166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645" cy="252095"/>
    <xdr:sp macro="" textlink="">
      <xdr:nvSpPr>
        <xdr:cNvPr id="56" name="テキスト ボックス 55"/>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112395</xdr:rowOff>
    </xdr:to>
    <xdr:cxnSp macro="">
      <xdr:nvCxnSpPr>
        <xdr:cNvPr id="58" name="直線コネクタ 57"/>
        <xdr:cNvCxnSpPr/>
      </xdr:nvCxnSpPr>
      <xdr:spPr>
        <a:xfrm flipV="1">
          <a:off x="4633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116205</xdr:rowOff>
    </xdr:from>
    <xdr:ext cx="534670" cy="259080"/>
    <xdr:sp macro="" textlink="">
      <xdr:nvSpPr>
        <xdr:cNvPr id="59" name="人件費最小値テキスト"/>
        <xdr:cNvSpPr txBox="1"/>
      </xdr:nvSpPr>
      <xdr:spPr>
        <a:xfrm>
          <a:off x="4686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112395</xdr:rowOff>
    </xdr:from>
    <xdr:to xmlns:xdr="http://schemas.openxmlformats.org/drawingml/2006/spreadsheetDrawing">
      <xdr:col>24</xdr:col>
      <xdr:colOff>152400</xdr:colOff>
      <xdr:row>38</xdr:row>
      <xdr:rowOff>112395</xdr:rowOff>
    </xdr:to>
    <xdr:cxnSp macro="">
      <xdr:nvCxnSpPr>
        <xdr:cNvPr id="60" name="直線コネクタ 59"/>
        <xdr:cNvCxnSpPr/>
      </xdr:nvCxnSpPr>
      <xdr:spPr>
        <a:xfrm>
          <a:off x="4546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130175</xdr:rowOff>
    </xdr:from>
    <xdr:ext cx="598805" cy="259080"/>
    <xdr:sp macro="" textlink="">
      <xdr:nvSpPr>
        <xdr:cNvPr id="61" name="人件費最大値テキスト"/>
        <xdr:cNvSpPr txBox="1"/>
      </xdr:nvSpPr>
      <xdr:spPr>
        <a:xfrm>
          <a:off x="4686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98425</xdr:rowOff>
    </xdr:from>
    <xdr:to xmlns:xdr="http://schemas.openxmlformats.org/drawingml/2006/spreadsheetDrawing">
      <xdr:col>24</xdr:col>
      <xdr:colOff>63500</xdr:colOff>
      <xdr:row>35</xdr:row>
      <xdr:rowOff>59690</xdr:rowOff>
    </xdr:to>
    <xdr:cxnSp macro="">
      <xdr:nvCxnSpPr>
        <xdr:cNvPr id="63" name="直線コネクタ 62"/>
        <xdr:cNvCxnSpPr/>
      </xdr:nvCxnSpPr>
      <xdr:spPr>
        <a:xfrm flipV="1">
          <a:off x="3797300" y="5927725"/>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48895</xdr:rowOff>
    </xdr:from>
    <xdr:ext cx="534670" cy="259080"/>
    <xdr:sp macro="" textlink="">
      <xdr:nvSpPr>
        <xdr:cNvPr id="64" name="人件費平均値テキスト"/>
        <xdr:cNvSpPr txBox="1"/>
      </xdr:nvSpPr>
      <xdr:spPr>
        <a:xfrm>
          <a:off x="468630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59690</xdr:rowOff>
    </xdr:from>
    <xdr:to xmlns:xdr="http://schemas.openxmlformats.org/drawingml/2006/spreadsheetDrawing">
      <xdr:col>19</xdr:col>
      <xdr:colOff>177800</xdr:colOff>
      <xdr:row>35</xdr:row>
      <xdr:rowOff>88265</xdr:rowOff>
    </xdr:to>
    <xdr:cxnSp macro="">
      <xdr:nvCxnSpPr>
        <xdr:cNvPr id="66" name="直線コネクタ 65"/>
        <xdr:cNvCxnSpPr/>
      </xdr:nvCxnSpPr>
      <xdr:spPr>
        <a:xfrm flipV="1">
          <a:off x="2908300" y="60604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7" name="フローチャート: 判断 66"/>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102870</xdr:rowOff>
    </xdr:from>
    <xdr:ext cx="527685" cy="259080"/>
    <xdr:sp macro="" textlink="">
      <xdr:nvSpPr>
        <xdr:cNvPr id="68" name="テキスト ボックス 67"/>
        <xdr:cNvSpPr txBox="1"/>
      </xdr:nvSpPr>
      <xdr:spPr>
        <a:xfrm>
          <a:off x="3529965" y="6275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88265</xdr:rowOff>
    </xdr:from>
    <xdr:to xmlns:xdr="http://schemas.openxmlformats.org/drawingml/2006/spreadsheetDrawing">
      <xdr:col>15</xdr:col>
      <xdr:colOff>50800</xdr:colOff>
      <xdr:row>35</xdr:row>
      <xdr:rowOff>164465</xdr:rowOff>
    </xdr:to>
    <xdr:cxnSp macro="">
      <xdr:nvCxnSpPr>
        <xdr:cNvPr id="69" name="直線コネクタ 68"/>
        <xdr:cNvCxnSpPr/>
      </xdr:nvCxnSpPr>
      <xdr:spPr>
        <a:xfrm flipV="1">
          <a:off x="2019300" y="608901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857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109220</xdr:rowOff>
    </xdr:from>
    <xdr:ext cx="527685" cy="252095"/>
    <xdr:sp macro="" textlink="">
      <xdr:nvSpPr>
        <xdr:cNvPr id="71" name="テキスト ボックス 70"/>
        <xdr:cNvSpPr txBox="1"/>
      </xdr:nvSpPr>
      <xdr:spPr>
        <a:xfrm>
          <a:off x="2640965" y="62814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164465</xdr:rowOff>
    </xdr:from>
    <xdr:to xmlns:xdr="http://schemas.openxmlformats.org/drawingml/2006/spreadsheetDrawing">
      <xdr:col>10</xdr:col>
      <xdr:colOff>114300</xdr:colOff>
      <xdr:row>36</xdr:row>
      <xdr:rowOff>3810</xdr:rowOff>
    </xdr:to>
    <xdr:cxnSp macro="">
      <xdr:nvCxnSpPr>
        <xdr:cNvPr id="72" name="直線コネクタ 71"/>
        <xdr:cNvCxnSpPr/>
      </xdr:nvCxnSpPr>
      <xdr:spPr>
        <a:xfrm flipV="1">
          <a:off x="1130300" y="61652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3" name="フローチャート: 判断 72"/>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127000</xdr:rowOff>
    </xdr:from>
    <xdr:ext cx="527685" cy="259080"/>
    <xdr:sp macro="" textlink="">
      <xdr:nvSpPr>
        <xdr:cNvPr id="74" name="テキスト ボックス 73"/>
        <xdr:cNvSpPr txBox="1"/>
      </xdr:nvSpPr>
      <xdr:spPr>
        <a:xfrm>
          <a:off x="1751965" y="62992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63500</xdr:rowOff>
    </xdr:from>
    <xdr:to xmlns:xdr="http://schemas.openxmlformats.org/drawingml/2006/spreadsheetDrawing">
      <xdr:col>6</xdr:col>
      <xdr:colOff>38100</xdr:colOff>
      <xdr:row>36</xdr:row>
      <xdr:rowOff>164465</xdr:rowOff>
    </xdr:to>
    <xdr:sp macro="" textlink="">
      <xdr:nvSpPr>
        <xdr:cNvPr id="75" name="フローチャート: 判断 74"/>
        <xdr:cNvSpPr/>
      </xdr:nvSpPr>
      <xdr:spPr>
        <a:xfrm>
          <a:off x="1079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155575</xdr:rowOff>
    </xdr:from>
    <xdr:ext cx="527685" cy="252095"/>
    <xdr:sp macro="" textlink="">
      <xdr:nvSpPr>
        <xdr:cNvPr id="76" name="テキスト ボックス 75"/>
        <xdr:cNvSpPr txBox="1"/>
      </xdr:nvSpPr>
      <xdr:spPr>
        <a:xfrm>
          <a:off x="862965" y="63277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47625</xdr:rowOff>
    </xdr:from>
    <xdr:to xmlns:xdr="http://schemas.openxmlformats.org/drawingml/2006/spreadsheetDrawing">
      <xdr:col>24</xdr:col>
      <xdr:colOff>114300</xdr:colOff>
      <xdr:row>34</xdr:row>
      <xdr:rowOff>149225</xdr:rowOff>
    </xdr:to>
    <xdr:sp macro="" textlink="">
      <xdr:nvSpPr>
        <xdr:cNvPr id="82" name="楕円 81"/>
        <xdr:cNvSpPr/>
      </xdr:nvSpPr>
      <xdr:spPr>
        <a:xfrm>
          <a:off x="45847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70485</xdr:rowOff>
    </xdr:from>
    <xdr:ext cx="534670" cy="259080"/>
    <xdr:sp macro="" textlink="">
      <xdr:nvSpPr>
        <xdr:cNvPr id="83" name="人件費該当値テキスト"/>
        <xdr:cNvSpPr txBox="1"/>
      </xdr:nvSpPr>
      <xdr:spPr>
        <a:xfrm>
          <a:off x="4686300" y="5728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8890</xdr:rowOff>
    </xdr:from>
    <xdr:to xmlns:xdr="http://schemas.openxmlformats.org/drawingml/2006/spreadsheetDrawing">
      <xdr:col>20</xdr:col>
      <xdr:colOff>38100</xdr:colOff>
      <xdr:row>35</xdr:row>
      <xdr:rowOff>110490</xdr:rowOff>
    </xdr:to>
    <xdr:sp macro="" textlink="">
      <xdr:nvSpPr>
        <xdr:cNvPr id="84" name="楕円 83"/>
        <xdr:cNvSpPr/>
      </xdr:nvSpPr>
      <xdr:spPr>
        <a:xfrm>
          <a:off x="3746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127000</xdr:rowOff>
    </xdr:from>
    <xdr:ext cx="527685" cy="259080"/>
    <xdr:sp macro="" textlink="">
      <xdr:nvSpPr>
        <xdr:cNvPr id="85" name="テキスト ボックス 84"/>
        <xdr:cNvSpPr txBox="1"/>
      </xdr:nvSpPr>
      <xdr:spPr>
        <a:xfrm>
          <a:off x="3529965" y="57848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37465</xdr:rowOff>
    </xdr:from>
    <xdr:to xmlns:xdr="http://schemas.openxmlformats.org/drawingml/2006/spreadsheetDrawing">
      <xdr:col>15</xdr:col>
      <xdr:colOff>101600</xdr:colOff>
      <xdr:row>35</xdr:row>
      <xdr:rowOff>139065</xdr:rowOff>
    </xdr:to>
    <xdr:sp macro="" textlink="">
      <xdr:nvSpPr>
        <xdr:cNvPr id="86" name="楕円 85"/>
        <xdr:cNvSpPr/>
      </xdr:nvSpPr>
      <xdr:spPr>
        <a:xfrm>
          <a:off x="2857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155575</xdr:rowOff>
    </xdr:from>
    <xdr:ext cx="527685" cy="252095"/>
    <xdr:sp macro="" textlink="">
      <xdr:nvSpPr>
        <xdr:cNvPr id="87" name="テキスト ボックス 86"/>
        <xdr:cNvSpPr txBox="1"/>
      </xdr:nvSpPr>
      <xdr:spPr>
        <a:xfrm>
          <a:off x="2640965" y="58134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113665</xdr:rowOff>
    </xdr:from>
    <xdr:to xmlns:xdr="http://schemas.openxmlformats.org/drawingml/2006/spreadsheetDrawing">
      <xdr:col>10</xdr:col>
      <xdr:colOff>165100</xdr:colOff>
      <xdr:row>36</xdr:row>
      <xdr:rowOff>43815</xdr:rowOff>
    </xdr:to>
    <xdr:sp macro="" textlink="">
      <xdr:nvSpPr>
        <xdr:cNvPr id="88" name="楕円 87"/>
        <xdr:cNvSpPr/>
      </xdr:nvSpPr>
      <xdr:spPr>
        <a:xfrm>
          <a:off x="1968500" y="61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60325</xdr:rowOff>
    </xdr:from>
    <xdr:ext cx="527685" cy="259080"/>
    <xdr:sp macro="" textlink="">
      <xdr:nvSpPr>
        <xdr:cNvPr id="89" name="テキスト ボックス 88"/>
        <xdr:cNvSpPr txBox="1"/>
      </xdr:nvSpPr>
      <xdr:spPr>
        <a:xfrm>
          <a:off x="1751965" y="58896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124460</xdr:rowOff>
    </xdr:from>
    <xdr:to xmlns:xdr="http://schemas.openxmlformats.org/drawingml/2006/spreadsheetDrawing">
      <xdr:col>6</xdr:col>
      <xdr:colOff>38100</xdr:colOff>
      <xdr:row>36</xdr:row>
      <xdr:rowOff>54610</xdr:rowOff>
    </xdr:to>
    <xdr:sp macro="" textlink="">
      <xdr:nvSpPr>
        <xdr:cNvPr id="90" name="楕円 89"/>
        <xdr:cNvSpPr/>
      </xdr:nvSpPr>
      <xdr:spPr>
        <a:xfrm>
          <a:off x="1079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71120</xdr:rowOff>
    </xdr:from>
    <xdr:ext cx="527685" cy="259080"/>
    <xdr:sp macro="" textlink="">
      <xdr:nvSpPr>
        <xdr:cNvPr id="91" name="テキスト ボックス 90"/>
        <xdr:cNvSpPr txBox="1"/>
      </xdr:nvSpPr>
      <xdr:spPr>
        <a:xfrm>
          <a:off x="862965" y="59004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100" name="テキスト ボックス 99"/>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1935" cy="252095"/>
    <xdr:sp macro="" textlink="">
      <xdr:nvSpPr>
        <xdr:cNvPr id="102" name="テキスト ボックス 101"/>
        <xdr:cNvSpPr txBox="1"/>
      </xdr:nvSpPr>
      <xdr:spPr>
        <a:xfrm>
          <a:off x="513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2095"/>
    <xdr:sp macro="" textlink="">
      <xdr:nvSpPr>
        <xdr:cNvPr id="106" name="テキスト ボックス 105"/>
        <xdr:cNvSpPr txBox="1"/>
      </xdr:nvSpPr>
      <xdr:spPr>
        <a:xfrm>
          <a:off x="230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8645" cy="252095"/>
    <xdr:sp macro="" textlink="">
      <xdr:nvSpPr>
        <xdr:cNvPr id="110" name="テキスト ボックス 109"/>
        <xdr:cNvSpPr txBox="1"/>
      </xdr:nvSpPr>
      <xdr:spPr>
        <a:xfrm>
          <a:off x="166370" y="9093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8645" cy="258445"/>
    <xdr:sp macro="" textlink="">
      <xdr:nvSpPr>
        <xdr:cNvPr id="112" name="テキスト ボックス 111"/>
        <xdr:cNvSpPr txBox="1"/>
      </xdr:nvSpPr>
      <xdr:spPr>
        <a:xfrm>
          <a:off x="166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8645" cy="259080"/>
    <xdr:sp macro="" textlink="">
      <xdr:nvSpPr>
        <xdr:cNvPr id="114" name="テキスト ボックス 113"/>
        <xdr:cNvSpPr txBox="1"/>
      </xdr:nvSpPr>
      <xdr:spPr>
        <a:xfrm>
          <a:off x="166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52095"/>
    <xdr:sp macro="" textlink="">
      <xdr:nvSpPr>
        <xdr:cNvPr id="116" name="テキスト ボックス 115"/>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33020</xdr:rowOff>
    </xdr:from>
    <xdr:to xmlns:xdr="http://schemas.openxmlformats.org/drawingml/2006/spreadsheetDrawing">
      <xdr:col>24</xdr:col>
      <xdr:colOff>62865</xdr:colOff>
      <xdr:row>58</xdr:row>
      <xdr:rowOff>163195</xdr:rowOff>
    </xdr:to>
    <xdr:cxnSp macro="">
      <xdr:nvCxnSpPr>
        <xdr:cNvPr id="118" name="直線コネクタ 117"/>
        <xdr:cNvCxnSpPr/>
      </xdr:nvCxnSpPr>
      <xdr:spPr>
        <a:xfrm flipV="1">
          <a:off x="4633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2095"/>
    <xdr:sp macro="" textlink="">
      <xdr:nvSpPr>
        <xdr:cNvPr id="119" name="物件費最小値テキスト"/>
        <xdr:cNvSpPr txBox="1"/>
      </xdr:nvSpPr>
      <xdr:spPr>
        <a:xfrm>
          <a:off x="4686300" y="101111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20" name="直線コネクタ 119"/>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805" cy="259080"/>
    <xdr:sp macro="" textlink="">
      <xdr:nvSpPr>
        <xdr:cNvPr id="121" name="物件費最大値テキスト"/>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33020</xdr:rowOff>
    </xdr:from>
    <xdr:to xmlns:xdr="http://schemas.openxmlformats.org/drawingml/2006/spreadsheetDrawing">
      <xdr:col>24</xdr:col>
      <xdr:colOff>152400</xdr:colOff>
      <xdr:row>50</xdr:row>
      <xdr:rowOff>33020</xdr:rowOff>
    </xdr:to>
    <xdr:cxnSp macro="">
      <xdr:nvCxnSpPr>
        <xdr:cNvPr id="122" name="直線コネクタ 121"/>
        <xdr:cNvCxnSpPr/>
      </xdr:nvCxnSpPr>
      <xdr:spPr>
        <a:xfrm>
          <a:off x="4546600" y="860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113030</xdr:rowOff>
    </xdr:from>
    <xdr:to xmlns:xdr="http://schemas.openxmlformats.org/drawingml/2006/spreadsheetDrawing">
      <xdr:col>24</xdr:col>
      <xdr:colOff>63500</xdr:colOff>
      <xdr:row>57</xdr:row>
      <xdr:rowOff>10795</xdr:rowOff>
    </xdr:to>
    <xdr:cxnSp macro="">
      <xdr:nvCxnSpPr>
        <xdr:cNvPr id="123" name="直線コネクタ 122"/>
        <xdr:cNvCxnSpPr/>
      </xdr:nvCxnSpPr>
      <xdr:spPr>
        <a:xfrm flipV="1">
          <a:off x="3797300" y="971423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79375</xdr:rowOff>
    </xdr:from>
    <xdr:ext cx="534670" cy="258445"/>
    <xdr:sp macro="" textlink="">
      <xdr:nvSpPr>
        <xdr:cNvPr id="124" name="物件費平均値テキスト"/>
        <xdr:cNvSpPr txBox="1"/>
      </xdr:nvSpPr>
      <xdr:spPr>
        <a:xfrm>
          <a:off x="4686300" y="950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5" name="フローチャート: 判断 124"/>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89535</xdr:rowOff>
    </xdr:from>
    <xdr:to xmlns:xdr="http://schemas.openxmlformats.org/drawingml/2006/spreadsheetDrawing">
      <xdr:col>19</xdr:col>
      <xdr:colOff>177800</xdr:colOff>
      <xdr:row>57</xdr:row>
      <xdr:rowOff>10795</xdr:rowOff>
    </xdr:to>
    <xdr:cxnSp macro="">
      <xdr:nvCxnSpPr>
        <xdr:cNvPr id="126" name="直線コネクタ 125"/>
        <xdr:cNvCxnSpPr/>
      </xdr:nvCxnSpPr>
      <xdr:spPr>
        <a:xfrm>
          <a:off x="2908300" y="969073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7" name="フローチャート: 判断 126"/>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43180</xdr:rowOff>
    </xdr:from>
    <xdr:ext cx="527685" cy="252095"/>
    <xdr:sp macro="" textlink="">
      <xdr:nvSpPr>
        <xdr:cNvPr id="128" name="テキスト ボックス 127"/>
        <xdr:cNvSpPr txBox="1"/>
      </xdr:nvSpPr>
      <xdr:spPr>
        <a:xfrm>
          <a:off x="3529965" y="94729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13970</xdr:rowOff>
    </xdr:from>
    <xdr:to xmlns:xdr="http://schemas.openxmlformats.org/drawingml/2006/spreadsheetDrawing">
      <xdr:col>15</xdr:col>
      <xdr:colOff>50800</xdr:colOff>
      <xdr:row>56</xdr:row>
      <xdr:rowOff>89535</xdr:rowOff>
    </xdr:to>
    <xdr:cxnSp macro="">
      <xdr:nvCxnSpPr>
        <xdr:cNvPr id="129" name="直線コネクタ 128"/>
        <xdr:cNvCxnSpPr/>
      </xdr:nvCxnSpPr>
      <xdr:spPr>
        <a:xfrm>
          <a:off x="2019300" y="96151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82550</xdr:rowOff>
    </xdr:from>
    <xdr:to xmlns:xdr="http://schemas.openxmlformats.org/drawingml/2006/spreadsheetDrawing">
      <xdr:col>15</xdr:col>
      <xdr:colOff>101600</xdr:colOff>
      <xdr:row>57</xdr:row>
      <xdr:rowOff>12700</xdr:rowOff>
    </xdr:to>
    <xdr:sp macro="" textlink="">
      <xdr:nvSpPr>
        <xdr:cNvPr id="130" name="フローチャート: 判断 129"/>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3810</xdr:rowOff>
    </xdr:from>
    <xdr:ext cx="527685" cy="259080"/>
    <xdr:sp macro="" textlink="">
      <xdr:nvSpPr>
        <xdr:cNvPr id="131" name="テキスト ボックス 130"/>
        <xdr:cNvSpPr txBox="1"/>
      </xdr:nvSpPr>
      <xdr:spPr>
        <a:xfrm>
          <a:off x="2640965" y="97764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13970</xdr:rowOff>
    </xdr:from>
    <xdr:to xmlns:xdr="http://schemas.openxmlformats.org/drawingml/2006/spreadsheetDrawing">
      <xdr:col>10</xdr:col>
      <xdr:colOff>114300</xdr:colOff>
      <xdr:row>56</xdr:row>
      <xdr:rowOff>162560</xdr:rowOff>
    </xdr:to>
    <xdr:cxnSp macro="">
      <xdr:nvCxnSpPr>
        <xdr:cNvPr id="132" name="直線コネクタ 131"/>
        <xdr:cNvCxnSpPr/>
      </xdr:nvCxnSpPr>
      <xdr:spPr>
        <a:xfrm flipV="1">
          <a:off x="1130300" y="961517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3" name="フローチャート: 判断 132"/>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49530</xdr:rowOff>
    </xdr:from>
    <xdr:ext cx="527685" cy="259080"/>
    <xdr:sp macro="" textlink="">
      <xdr:nvSpPr>
        <xdr:cNvPr id="134" name="テキスト ボックス 133"/>
        <xdr:cNvSpPr txBox="1"/>
      </xdr:nvSpPr>
      <xdr:spPr>
        <a:xfrm>
          <a:off x="1751965" y="98221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xdr:rowOff>
    </xdr:from>
    <xdr:to xmlns:xdr="http://schemas.openxmlformats.org/drawingml/2006/spreadsheetDrawing">
      <xdr:col>6</xdr:col>
      <xdr:colOff>38100</xdr:colOff>
      <xdr:row>57</xdr:row>
      <xdr:rowOff>102235</xdr:rowOff>
    </xdr:to>
    <xdr:sp macro="" textlink="">
      <xdr:nvSpPr>
        <xdr:cNvPr id="135" name="フローチャート: 判断 134"/>
        <xdr:cNvSpPr/>
      </xdr:nvSpPr>
      <xdr:spPr>
        <a:xfrm>
          <a:off x="1079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93345</xdr:rowOff>
    </xdr:from>
    <xdr:ext cx="527685" cy="259080"/>
    <xdr:sp macro="" textlink="">
      <xdr:nvSpPr>
        <xdr:cNvPr id="136" name="テキスト ボックス 135"/>
        <xdr:cNvSpPr txBox="1"/>
      </xdr:nvSpPr>
      <xdr:spPr>
        <a:xfrm>
          <a:off x="862965" y="98659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62230</xdr:rowOff>
    </xdr:from>
    <xdr:to xmlns:xdr="http://schemas.openxmlformats.org/drawingml/2006/spreadsheetDrawing">
      <xdr:col>24</xdr:col>
      <xdr:colOff>114300</xdr:colOff>
      <xdr:row>56</xdr:row>
      <xdr:rowOff>163830</xdr:rowOff>
    </xdr:to>
    <xdr:sp macro="" textlink="">
      <xdr:nvSpPr>
        <xdr:cNvPr id="142" name="楕円 141"/>
        <xdr:cNvSpPr/>
      </xdr:nvSpPr>
      <xdr:spPr>
        <a:xfrm>
          <a:off x="45847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40640</xdr:rowOff>
    </xdr:from>
    <xdr:ext cx="534670" cy="252095"/>
    <xdr:sp macro="" textlink="">
      <xdr:nvSpPr>
        <xdr:cNvPr id="143" name="物件費該当値テキスト"/>
        <xdr:cNvSpPr txBox="1"/>
      </xdr:nvSpPr>
      <xdr:spPr>
        <a:xfrm>
          <a:off x="4686300" y="96418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132080</xdr:rowOff>
    </xdr:from>
    <xdr:to xmlns:xdr="http://schemas.openxmlformats.org/drawingml/2006/spreadsheetDrawing">
      <xdr:col>20</xdr:col>
      <xdr:colOff>38100</xdr:colOff>
      <xdr:row>57</xdr:row>
      <xdr:rowOff>61595</xdr:rowOff>
    </xdr:to>
    <xdr:sp macro="" textlink="">
      <xdr:nvSpPr>
        <xdr:cNvPr id="144" name="楕円 143"/>
        <xdr:cNvSpPr/>
      </xdr:nvSpPr>
      <xdr:spPr>
        <a:xfrm>
          <a:off x="3746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52705</xdr:rowOff>
    </xdr:from>
    <xdr:ext cx="527685" cy="252095"/>
    <xdr:sp macro="" textlink="">
      <xdr:nvSpPr>
        <xdr:cNvPr id="145" name="テキスト ボックス 144"/>
        <xdr:cNvSpPr txBox="1"/>
      </xdr:nvSpPr>
      <xdr:spPr>
        <a:xfrm>
          <a:off x="3529965" y="98253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38735</xdr:rowOff>
    </xdr:from>
    <xdr:to xmlns:xdr="http://schemas.openxmlformats.org/drawingml/2006/spreadsheetDrawing">
      <xdr:col>15</xdr:col>
      <xdr:colOff>101600</xdr:colOff>
      <xdr:row>56</xdr:row>
      <xdr:rowOff>140335</xdr:rowOff>
    </xdr:to>
    <xdr:sp macro="" textlink="">
      <xdr:nvSpPr>
        <xdr:cNvPr id="146" name="楕円 145"/>
        <xdr:cNvSpPr/>
      </xdr:nvSpPr>
      <xdr:spPr>
        <a:xfrm>
          <a:off x="2857500" y="96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156845</xdr:rowOff>
    </xdr:from>
    <xdr:ext cx="527685" cy="252095"/>
    <xdr:sp macro="" textlink="">
      <xdr:nvSpPr>
        <xdr:cNvPr id="147" name="テキスト ボックス 146"/>
        <xdr:cNvSpPr txBox="1"/>
      </xdr:nvSpPr>
      <xdr:spPr>
        <a:xfrm>
          <a:off x="2640965" y="94151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134620</xdr:rowOff>
    </xdr:from>
    <xdr:to xmlns:xdr="http://schemas.openxmlformats.org/drawingml/2006/spreadsheetDrawing">
      <xdr:col>10</xdr:col>
      <xdr:colOff>165100</xdr:colOff>
      <xdr:row>56</xdr:row>
      <xdr:rowOff>64770</xdr:rowOff>
    </xdr:to>
    <xdr:sp macro="" textlink="">
      <xdr:nvSpPr>
        <xdr:cNvPr id="148" name="楕円 147"/>
        <xdr:cNvSpPr/>
      </xdr:nvSpPr>
      <xdr:spPr>
        <a:xfrm>
          <a:off x="1968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81280</xdr:rowOff>
    </xdr:from>
    <xdr:ext cx="527685" cy="259080"/>
    <xdr:sp macro="" textlink="">
      <xdr:nvSpPr>
        <xdr:cNvPr id="149" name="テキスト ボックス 148"/>
        <xdr:cNvSpPr txBox="1"/>
      </xdr:nvSpPr>
      <xdr:spPr>
        <a:xfrm>
          <a:off x="1751965" y="93395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111760</xdr:rowOff>
    </xdr:from>
    <xdr:to xmlns:xdr="http://schemas.openxmlformats.org/drawingml/2006/spreadsheetDrawing">
      <xdr:col>6</xdr:col>
      <xdr:colOff>38100</xdr:colOff>
      <xdr:row>57</xdr:row>
      <xdr:rowOff>41910</xdr:rowOff>
    </xdr:to>
    <xdr:sp macro="" textlink="">
      <xdr:nvSpPr>
        <xdr:cNvPr id="150" name="楕円 149"/>
        <xdr:cNvSpPr/>
      </xdr:nvSpPr>
      <xdr:spPr>
        <a:xfrm>
          <a:off x="10795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58420</xdr:rowOff>
    </xdr:from>
    <xdr:ext cx="527685" cy="259080"/>
    <xdr:sp macro="" textlink="">
      <xdr:nvSpPr>
        <xdr:cNvPr id="151" name="テキスト ボックス 150"/>
        <xdr:cNvSpPr txBox="1"/>
      </xdr:nvSpPr>
      <xdr:spPr>
        <a:xfrm>
          <a:off x="862965" y="9488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60" name="テキスト ボックス 159"/>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1935" cy="259080"/>
    <xdr:sp macro="" textlink="">
      <xdr:nvSpPr>
        <xdr:cNvPr id="163" name="テキスト ボックス 162"/>
        <xdr:cNvSpPr txBox="1"/>
      </xdr:nvSpPr>
      <xdr:spPr>
        <a:xfrm>
          <a:off x="513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2095"/>
    <xdr:sp macro="" textlink="">
      <xdr:nvSpPr>
        <xdr:cNvPr id="167" name="テキスト ボックス 166"/>
        <xdr:cNvSpPr txBox="1"/>
      </xdr:nvSpPr>
      <xdr:spPr>
        <a:xfrm>
          <a:off x="230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095"/>
    <xdr:sp macro="" textlink="">
      <xdr:nvSpPr>
        <xdr:cNvPr id="173" name="テキスト ボックス 172"/>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166370</xdr:rowOff>
    </xdr:from>
    <xdr:to xmlns:xdr="http://schemas.openxmlformats.org/drawingml/2006/spreadsheetDrawing">
      <xdr:col>24</xdr:col>
      <xdr:colOff>62865</xdr:colOff>
      <xdr:row>79</xdr:row>
      <xdr:rowOff>6350</xdr:rowOff>
    </xdr:to>
    <xdr:cxnSp macro="">
      <xdr:nvCxnSpPr>
        <xdr:cNvPr id="175" name="直線コネクタ 174"/>
        <xdr:cNvCxnSpPr/>
      </xdr:nvCxnSpPr>
      <xdr:spPr>
        <a:xfrm flipV="1">
          <a:off x="4633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469900" cy="252095"/>
    <xdr:sp macro="" textlink="">
      <xdr:nvSpPr>
        <xdr:cNvPr id="176" name="維持補修費最小値テキスト"/>
        <xdr:cNvSpPr txBox="1"/>
      </xdr:nvSpPr>
      <xdr:spPr>
        <a:xfrm>
          <a:off x="4686300" y="135540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7" name="直線コネクタ 176"/>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670" cy="252095"/>
    <xdr:sp macro="" textlink="">
      <xdr:nvSpPr>
        <xdr:cNvPr id="178" name="維持補修費最大値テキスト"/>
        <xdr:cNvSpPr txBox="1"/>
      </xdr:nvSpPr>
      <xdr:spPr>
        <a:xfrm>
          <a:off x="4686300" y="119424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166370</xdr:rowOff>
    </xdr:from>
    <xdr:to xmlns:xdr="http://schemas.openxmlformats.org/drawingml/2006/spreadsheetDrawing">
      <xdr:col>24</xdr:col>
      <xdr:colOff>152400</xdr:colOff>
      <xdr:row>70</xdr:row>
      <xdr:rowOff>166370</xdr:rowOff>
    </xdr:to>
    <xdr:cxnSp macro="">
      <xdr:nvCxnSpPr>
        <xdr:cNvPr id="179" name="直線コネクタ 178"/>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85090</xdr:rowOff>
    </xdr:from>
    <xdr:to xmlns:xdr="http://schemas.openxmlformats.org/drawingml/2006/spreadsheetDrawing">
      <xdr:col>24</xdr:col>
      <xdr:colOff>63500</xdr:colOff>
      <xdr:row>77</xdr:row>
      <xdr:rowOff>100330</xdr:rowOff>
    </xdr:to>
    <xdr:cxnSp macro="">
      <xdr:nvCxnSpPr>
        <xdr:cNvPr id="180" name="直線コネクタ 179"/>
        <xdr:cNvCxnSpPr/>
      </xdr:nvCxnSpPr>
      <xdr:spPr>
        <a:xfrm flipV="1">
          <a:off x="3797300" y="132867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86360</xdr:rowOff>
    </xdr:from>
    <xdr:ext cx="469900" cy="252095"/>
    <xdr:sp macro="" textlink="">
      <xdr:nvSpPr>
        <xdr:cNvPr id="181" name="維持補修費平均値テキスト"/>
        <xdr:cNvSpPr txBox="1"/>
      </xdr:nvSpPr>
      <xdr:spPr>
        <a:xfrm>
          <a:off x="4686300" y="1328801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82" name="フローチャート: 判断 181"/>
        <xdr:cNvSpPr/>
      </xdr:nvSpPr>
      <xdr:spPr>
        <a:xfrm>
          <a:off x="4584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67310</xdr:rowOff>
    </xdr:from>
    <xdr:to xmlns:xdr="http://schemas.openxmlformats.org/drawingml/2006/spreadsheetDrawing">
      <xdr:col>19</xdr:col>
      <xdr:colOff>177800</xdr:colOff>
      <xdr:row>77</xdr:row>
      <xdr:rowOff>100330</xdr:rowOff>
    </xdr:to>
    <xdr:cxnSp macro="">
      <xdr:nvCxnSpPr>
        <xdr:cNvPr id="183" name="直線コネクタ 182"/>
        <xdr:cNvCxnSpPr/>
      </xdr:nvCxnSpPr>
      <xdr:spPr>
        <a:xfrm>
          <a:off x="2908300" y="1309751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140970</xdr:rowOff>
    </xdr:from>
    <xdr:to xmlns:xdr="http://schemas.openxmlformats.org/drawingml/2006/spreadsheetDrawing">
      <xdr:col>20</xdr:col>
      <xdr:colOff>38100</xdr:colOff>
      <xdr:row>78</xdr:row>
      <xdr:rowOff>71120</xdr:rowOff>
    </xdr:to>
    <xdr:sp macro="" textlink="">
      <xdr:nvSpPr>
        <xdr:cNvPr id="184" name="フローチャート: 判断 183"/>
        <xdr:cNvSpPr/>
      </xdr:nvSpPr>
      <xdr:spPr>
        <a:xfrm>
          <a:off x="3746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62230</xdr:rowOff>
    </xdr:from>
    <xdr:ext cx="462915" cy="259080"/>
    <xdr:sp macro="" textlink="">
      <xdr:nvSpPr>
        <xdr:cNvPr id="185" name="テキスト ボックス 184"/>
        <xdr:cNvSpPr txBox="1"/>
      </xdr:nvSpPr>
      <xdr:spPr>
        <a:xfrm>
          <a:off x="3562350" y="134353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67310</xdr:rowOff>
    </xdr:from>
    <xdr:to xmlns:xdr="http://schemas.openxmlformats.org/drawingml/2006/spreadsheetDrawing">
      <xdr:col>15</xdr:col>
      <xdr:colOff>50800</xdr:colOff>
      <xdr:row>77</xdr:row>
      <xdr:rowOff>133985</xdr:rowOff>
    </xdr:to>
    <xdr:cxnSp macro="">
      <xdr:nvCxnSpPr>
        <xdr:cNvPr id="186" name="直線コネクタ 185"/>
        <xdr:cNvCxnSpPr/>
      </xdr:nvCxnSpPr>
      <xdr:spPr>
        <a:xfrm flipV="1">
          <a:off x="2019300" y="1309751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87" name="フローチャート: 判断 186"/>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35560</xdr:rowOff>
    </xdr:from>
    <xdr:ext cx="462915" cy="259080"/>
    <xdr:sp macro="" textlink="">
      <xdr:nvSpPr>
        <xdr:cNvPr id="188" name="テキスト ボックス 187"/>
        <xdr:cNvSpPr txBox="1"/>
      </xdr:nvSpPr>
      <xdr:spPr>
        <a:xfrm>
          <a:off x="2673350" y="134086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128905</xdr:rowOff>
    </xdr:from>
    <xdr:to xmlns:xdr="http://schemas.openxmlformats.org/drawingml/2006/spreadsheetDrawing">
      <xdr:col>10</xdr:col>
      <xdr:colOff>114300</xdr:colOff>
      <xdr:row>77</xdr:row>
      <xdr:rowOff>133985</xdr:rowOff>
    </xdr:to>
    <xdr:cxnSp macro="">
      <xdr:nvCxnSpPr>
        <xdr:cNvPr id="189" name="直線コネクタ 188"/>
        <xdr:cNvCxnSpPr/>
      </xdr:nvCxnSpPr>
      <xdr:spPr>
        <a:xfrm>
          <a:off x="1130300" y="133305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120650</xdr:rowOff>
    </xdr:from>
    <xdr:to xmlns:xdr="http://schemas.openxmlformats.org/drawingml/2006/spreadsheetDrawing">
      <xdr:col>10</xdr:col>
      <xdr:colOff>165100</xdr:colOff>
      <xdr:row>78</xdr:row>
      <xdr:rowOff>50165</xdr:rowOff>
    </xdr:to>
    <xdr:sp macro="" textlink="">
      <xdr:nvSpPr>
        <xdr:cNvPr id="190" name="フローチャート: 判断 189"/>
        <xdr:cNvSpPr/>
      </xdr:nvSpPr>
      <xdr:spPr>
        <a:xfrm>
          <a:off x="196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41275</xdr:rowOff>
    </xdr:from>
    <xdr:ext cx="462915" cy="252095"/>
    <xdr:sp macro="" textlink="">
      <xdr:nvSpPr>
        <xdr:cNvPr id="191" name="テキスト ボックス 190"/>
        <xdr:cNvSpPr txBox="1"/>
      </xdr:nvSpPr>
      <xdr:spPr>
        <a:xfrm>
          <a:off x="1784350" y="134143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2" name="フローチャート: 判断 191"/>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71755</xdr:rowOff>
    </xdr:from>
    <xdr:ext cx="462915" cy="259080"/>
    <xdr:sp macro="" textlink="">
      <xdr:nvSpPr>
        <xdr:cNvPr id="193" name="テキスト ボックス 192"/>
        <xdr:cNvSpPr txBox="1"/>
      </xdr:nvSpPr>
      <xdr:spPr>
        <a:xfrm>
          <a:off x="895350" y="134448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34290</xdr:rowOff>
    </xdr:from>
    <xdr:to xmlns:xdr="http://schemas.openxmlformats.org/drawingml/2006/spreadsheetDrawing">
      <xdr:col>24</xdr:col>
      <xdr:colOff>114300</xdr:colOff>
      <xdr:row>77</xdr:row>
      <xdr:rowOff>135890</xdr:rowOff>
    </xdr:to>
    <xdr:sp macro="" textlink="">
      <xdr:nvSpPr>
        <xdr:cNvPr id="199" name="楕円 198"/>
        <xdr:cNvSpPr/>
      </xdr:nvSpPr>
      <xdr:spPr>
        <a:xfrm>
          <a:off x="45847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57150</xdr:rowOff>
    </xdr:from>
    <xdr:ext cx="469900" cy="259080"/>
    <xdr:sp macro="" textlink="">
      <xdr:nvSpPr>
        <xdr:cNvPr id="200" name="維持補修費該当値テキスト"/>
        <xdr:cNvSpPr txBox="1"/>
      </xdr:nvSpPr>
      <xdr:spPr>
        <a:xfrm>
          <a:off x="4686300" y="13087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49530</xdr:rowOff>
    </xdr:from>
    <xdr:to xmlns:xdr="http://schemas.openxmlformats.org/drawingml/2006/spreadsheetDrawing">
      <xdr:col>20</xdr:col>
      <xdr:colOff>38100</xdr:colOff>
      <xdr:row>77</xdr:row>
      <xdr:rowOff>151130</xdr:rowOff>
    </xdr:to>
    <xdr:sp macro="" textlink="">
      <xdr:nvSpPr>
        <xdr:cNvPr id="201" name="楕円 200"/>
        <xdr:cNvSpPr/>
      </xdr:nvSpPr>
      <xdr:spPr>
        <a:xfrm>
          <a:off x="3746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167640</xdr:rowOff>
    </xdr:from>
    <xdr:ext cx="462915" cy="252095"/>
    <xdr:sp macro="" textlink="">
      <xdr:nvSpPr>
        <xdr:cNvPr id="202" name="テキスト ボックス 201"/>
        <xdr:cNvSpPr txBox="1"/>
      </xdr:nvSpPr>
      <xdr:spPr>
        <a:xfrm>
          <a:off x="3562350" y="130263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16510</xdr:rowOff>
    </xdr:from>
    <xdr:to xmlns:xdr="http://schemas.openxmlformats.org/drawingml/2006/spreadsheetDrawing">
      <xdr:col>15</xdr:col>
      <xdr:colOff>101600</xdr:colOff>
      <xdr:row>76</xdr:row>
      <xdr:rowOff>118110</xdr:rowOff>
    </xdr:to>
    <xdr:sp macro="" textlink="">
      <xdr:nvSpPr>
        <xdr:cNvPr id="203" name="楕円 202"/>
        <xdr:cNvSpPr/>
      </xdr:nvSpPr>
      <xdr:spPr>
        <a:xfrm>
          <a:off x="28575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134620</xdr:rowOff>
    </xdr:from>
    <xdr:ext cx="527685" cy="252095"/>
    <xdr:sp macro="" textlink="">
      <xdr:nvSpPr>
        <xdr:cNvPr id="204" name="テキスト ボックス 203"/>
        <xdr:cNvSpPr txBox="1"/>
      </xdr:nvSpPr>
      <xdr:spPr>
        <a:xfrm>
          <a:off x="2640965" y="128219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83185</xdr:rowOff>
    </xdr:from>
    <xdr:to xmlns:xdr="http://schemas.openxmlformats.org/drawingml/2006/spreadsheetDrawing">
      <xdr:col>10</xdr:col>
      <xdr:colOff>165100</xdr:colOff>
      <xdr:row>78</xdr:row>
      <xdr:rowOff>13335</xdr:rowOff>
    </xdr:to>
    <xdr:sp macro="" textlink="">
      <xdr:nvSpPr>
        <xdr:cNvPr id="205" name="楕円 204"/>
        <xdr:cNvSpPr/>
      </xdr:nvSpPr>
      <xdr:spPr>
        <a:xfrm>
          <a:off x="19685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29845</xdr:rowOff>
    </xdr:from>
    <xdr:ext cx="462915" cy="252095"/>
    <xdr:sp macro="" textlink="">
      <xdr:nvSpPr>
        <xdr:cNvPr id="206" name="テキスト ボックス 205"/>
        <xdr:cNvSpPr txBox="1"/>
      </xdr:nvSpPr>
      <xdr:spPr>
        <a:xfrm>
          <a:off x="1784350" y="130600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78105</xdr:rowOff>
    </xdr:from>
    <xdr:to xmlns:xdr="http://schemas.openxmlformats.org/drawingml/2006/spreadsheetDrawing">
      <xdr:col>6</xdr:col>
      <xdr:colOff>38100</xdr:colOff>
      <xdr:row>78</xdr:row>
      <xdr:rowOff>8255</xdr:rowOff>
    </xdr:to>
    <xdr:sp macro="" textlink="">
      <xdr:nvSpPr>
        <xdr:cNvPr id="207" name="楕円 206"/>
        <xdr:cNvSpPr/>
      </xdr:nvSpPr>
      <xdr:spPr>
        <a:xfrm>
          <a:off x="1079500" y="1327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24765</xdr:rowOff>
    </xdr:from>
    <xdr:ext cx="462915" cy="259080"/>
    <xdr:sp macro="" textlink="">
      <xdr:nvSpPr>
        <xdr:cNvPr id="208" name="テキスト ボックス 207"/>
        <xdr:cNvSpPr txBox="1"/>
      </xdr:nvSpPr>
      <xdr:spPr>
        <a:xfrm>
          <a:off x="895350" y="130549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17" name="テキスト ボックス 216"/>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2095"/>
    <xdr:sp macro="" textlink="">
      <xdr:nvSpPr>
        <xdr:cNvPr id="219" name="テキスト ボックス 218"/>
        <xdr:cNvSpPr txBox="1"/>
      </xdr:nvSpPr>
      <xdr:spPr>
        <a:xfrm>
          <a:off x="230505" y="1725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645" cy="252095"/>
    <xdr:sp macro="" textlink="">
      <xdr:nvSpPr>
        <xdr:cNvPr id="225" name="テキスト ボックス 224"/>
        <xdr:cNvSpPr txBox="1"/>
      </xdr:nvSpPr>
      <xdr:spPr>
        <a:xfrm>
          <a:off x="166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645" cy="259080"/>
    <xdr:sp macro="" textlink="">
      <xdr:nvSpPr>
        <xdr:cNvPr id="227" name="テキスト ボックス 226"/>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645" cy="259080"/>
    <xdr:sp macro="" textlink="">
      <xdr:nvSpPr>
        <xdr:cNvPr id="229" name="テキスト ボックス 228"/>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2095"/>
    <xdr:sp macro="" textlink="">
      <xdr:nvSpPr>
        <xdr:cNvPr id="231" name="テキスト ボックス 230"/>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633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670" cy="259080"/>
    <xdr:sp macro="" textlink="">
      <xdr:nvSpPr>
        <xdr:cNvPr id="234" name="扶助費最小値テキスト"/>
        <xdr:cNvSpPr txBox="1"/>
      </xdr:nvSpPr>
      <xdr:spPr>
        <a:xfrm>
          <a:off x="4686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546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123825</xdr:rowOff>
    </xdr:from>
    <xdr:ext cx="598805" cy="252095"/>
    <xdr:sp macro="" textlink="">
      <xdr:nvSpPr>
        <xdr:cNvPr id="236" name="扶助費最大値テキスト"/>
        <xdr:cNvSpPr txBox="1"/>
      </xdr:nvSpPr>
      <xdr:spPr>
        <a:xfrm>
          <a:off x="4686300" y="1538287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546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92075</xdr:rowOff>
    </xdr:from>
    <xdr:to xmlns:xdr="http://schemas.openxmlformats.org/drawingml/2006/spreadsheetDrawing">
      <xdr:col>24</xdr:col>
      <xdr:colOff>63500</xdr:colOff>
      <xdr:row>96</xdr:row>
      <xdr:rowOff>19685</xdr:rowOff>
    </xdr:to>
    <xdr:cxnSp macro="">
      <xdr:nvCxnSpPr>
        <xdr:cNvPr id="238" name="直線コネクタ 237"/>
        <xdr:cNvCxnSpPr/>
      </xdr:nvCxnSpPr>
      <xdr:spPr>
        <a:xfrm flipV="1">
          <a:off x="3797300" y="1637982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153035</xdr:rowOff>
    </xdr:from>
    <xdr:ext cx="598805" cy="259080"/>
    <xdr:sp macro="" textlink="">
      <xdr:nvSpPr>
        <xdr:cNvPr id="239" name="扶助費平均値テキスト"/>
        <xdr:cNvSpPr txBox="1"/>
      </xdr:nvSpPr>
      <xdr:spPr>
        <a:xfrm>
          <a:off x="4686300" y="160978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584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19685</xdr:rowOff>
    </xdr:from>
    <xdr:to xmlns:xdr="http://schemas.openxmlformats.org/drawingml/2006/spreadsheetDrawing">
      <xdr:col>19</xdr:col>
      <xdr:colOff>177800</xdr:colOff>
      <xdr:row>96</xdr:row>
      <xdr:rowOff>111760</xdr:rowOff>
    </xdr:to>
    <xdr:cxnSp macro="">
      <xdr:nvCxnSpPr>
        <xdr:cNvPr id="241" name="直線コネクタ 240"/>
        <xdr:cNvCxnSpPr/>
      </xdr:nvCxnSpPr>
      <xdr:spPr>
        <a:xfrm flipV="1">
          <a:off x="2908300" y="1647888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746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26035</xdr:rowOff>
    </xdr:from>
    <xdr:ext cx="591820" cy="259080"/>
    <xdr:sp macro="" textlink="">
      <xdr:nvSpPr>
        <xdr:cNvPr id="243" name="テキスト ボックス 242"/>
        <xdr:cNvSpPr txBox="1"/>
      </xdr:nvSpPr>
      <xdr:spPr>
        <a:xfrm>
          <a:off x="3497580" y="1614233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107950</xdr:rowOff>
    </xdr:from>
    <xdr:to xmlns:xdr="http://schemas.openxmlformats.org/drawingml/2006/spreadsheetDrawing">
      <xdr:col>15</xdr:col>
      <xdr:colOff>50800</xdr:colOff>
      <xdr:row>96</xdr:row>
      <xdr:rowOff>111760</xdr:rowOff>
    </xdr:to>
    <xdr:cxnSp macro="">
      <xdr:nvCxnSpPr>
        <xdr:cNvPr id="244" name="直線コネクタ 243"/>
        <xdr:cNvCxnSpPr/>
      </xdr:nvCxnSpPr>
      <xdr:spPr>
        <a:xfrm>
          <a:off x="2019300" y="1639570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128270</xdr:rowOff>
    </xdr:from>
    <xdr:ext cx="527685" cy="259080"/>
    <xdr:sp macro="" textlink="">
      <xdr:nvSpPr>
        <xdr:cNvPr id="246" name="テキスト ボックス 245"/>
        <xdr:cNvSpPr txBox="1"/>
      </xdr:nvSpPr>
      <xdr:spPr>
        <a:xfrm>
          <a:off x="2640965" y="162445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107950</xdr:rowOff>
    </xdr:from>
    <xdr:to xmlns:xdr="http://schemas.openxmlformats.org/drawingml/2006/spreadsheetDrawing">
      <xdr:col>10</xdr:col>
      <xdr:colOff>114300</xdr:colOff>
      <xdr:row>97</xdr:row>
      <xdr:rowOff>81915</xdr:rowOff>
    </xdr:to>
    <xdr:cxnSp macro="">
      <xdr:nvCxnSpPr>
        <xdr:cNvPr id="247" name="直線コネクタ 246"/>
        <xdr:cNvCxnSpPr/>
      </xdr:nvCxnSpPr>
      <xdr:spPr>
        <a:xfrm flipV="1">
          <a:off x="1130300" y="16395700"/>
          <a:ext cx="8890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968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147955</xdr:rowOff>
    </xdr:from>
    <xdr:ext cx="591820" cy="258445"/>
    <xdr:sp macro="" textlink="">
      <xdr:nvSpPr>
        <xdr:cNvPr id="249" name="テキスト ボックス 248"/>
        <xdr:cNvSpPr txBox="1"/>
      </xdr:nvSpPr>
      <xdr:spPr>
        <a:xfrm>
          <a:off x="1719580" y="1609280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158115</xdr:rowOff>
    </xdr:from>
    <xdr:to xmlns:xdr="http://schemas.openxmlformats.org/drawingml/2006/spreadsheetDrawing">
      <xdr:col>6</xdr:col>
      <xdr:colOff>38100</xdr:colOff>
      <xdr:row>97</xdr:row>
      <xdr:rowOff>88265</xdr:rowOff>
    </xdr:to>
    <xdr:sp macro="" textlink="">
      <xdr:nvSpPr>
        <xdr:cNvPr id="250" name="フローチャート: 判断 249"/>
        <xdr:cNvSpPr/>
      </xdr:nvSpPr>
      <xdr:spPr>
        <a:xfrm>
          <a:off x="10795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104775</xdr:rowOff>
    </xdr:from>
    <xdr:ext cx="527685" cy="259080"/>
    <xdr:sp macro="" textlink="">
      <xdr:nvSpPr>
        <xdr:cNvPr id="251" name="テキスト ボックス 250"/>
        <xdr:cNvSpPr txBox="1"/>
      </xdr:nvSpPr>
      <xdr:spPr>
        <a:xfrm>
          <a:off x="862965" y="163925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41275</xdr:rowOff>
    </xdr:from>
    <xdr:to xmlns:xdr="http://schemas.openxmlformats.org/drawingml/2006/spreadsheetDrawing">
      <xdr:col>24</xdr:col>
      <xdr:colOff>114300</xdr:colOff>
      <xdr:row>95</xdr:row>
      <xdr:rowOff>143510</xdr:rowOff>
    </xdr:to>
    <xdr:sp macro="" textlink="">
      <xdr:nvSpPr>
        <xdr:cNvPr id="257" name="楕円 256"/>
        <xdr:cNvSpPr/>
      </xdr:nvSpPr>
      <xdr:spPr>
        <a:xfrm>
          <a:off x="4584700" y="16329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19685</xdr:rowOff>
    </xdr:from>
    <xdr:ext cx="598805" cy="252095"/>
    <xdr:sp macro="" textlink="">
      <xdr:nvSpPr>
        <xdr:cNvPr id="258" name="扶助費該当値テキスト"/>
        <xdr:cNvSpPr txBox="1"/>
      </xdr:nvSpPr>
      <xdr:spPr>
        <a:xfrm>
          <a:off x="4686300" y="1630743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140335</xdr:rowOff>
    </xdr:from>
    <xdr:to xmlns:xdr="http://schemas.openxmlformats.org/drawingml/2006/spreadsheetDrawing">
      <xdr:col>20</xdr:col>
      <xdr:colOff>38100</xdr:colOff>
      <xdr:row>96</xdr:row>
      <xdr:rowOff>70485</xdr:rowOff>
    </xdr:to>
    <xdr:sp macro="" textlink="">
      <xdr:nvSpPr>
        <xdr:cNvPr id="259" name="楕円 258"/>
        <xdr:cNvSpPr/>
      </xdr:nvSpPr>
      <xdr:spPr>
        <a:xfrm>
          <a:off x="3746500" y="164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61595</xdr:rowOff>
    </xdr:from>
    <xdr:ext cx="591820" cy="259080"/>
    <xdr:sp macro="" textlink="">
      <xdr:nvSpPr>
        <xdr:cNvPr id="260" name="テキスト ボックス 259"/>
        <xdr:cNvSpPr txBox="1"/>
      </xdr:nvSpPr>
      <xdr:spPr>
        <a:xfrm>
          <a:off x="3497580" y="1652079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60960</xdr:rowOff>
    </xdr:from>
    <xdr:to xmlns:xdr="http://schemas.openxmlformats.org/drawingml/2006/spreadsheetDrawing">
      <xdr:col>15</xdr:col>
      <xdr:colOff>101600</xdr:colOff>
      <xdr:row>96</xdr:row>
      <xdr:rowOff>162560</xdr:rowOff>
    </xdr:to>
    <xdr:sp macro="" textlink="">
      <xdr:nvSpPr>
        <xdr:cNvPr id="261" name="楕円 260"/>
        <xdr:cNvSpPr/>
      </xdr:nvSpPr>
      <xdr:spPr>
        <a:xfrm>
          <a:off x="28575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153670</xdr:rowOff>
    </xdr:from>
    <xdr:ext cx="527685" cy="259080"/>
    <xdr:sp macro="" textlink="">
      <xdr:nvSpPr>
        <xdr:cNvPr id="262" name="テキスト ボックス 261"/>
        <xdr:cNvSpPr txBox="1"/>
      </xdr:nvSpPr>
      <xdr:spPr>
        <a:xfrm>
          <a:off x="2640965" y="166128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57150</xdr:rowOff>
    </xdr:from>
    <xdr:to xmlns:xdr="http://schemas.openxmlformats.org/drawingml/2006/spreadsheetDrawing">
      <xdr:col>10</xdr:col>
      <xdr:colOff>165100</xdr:colOff>
      <xdr:row>95</xdr:row>
      <xdr:rowOff>158750</xdr:rowOff>
    </xdr:to>
    <xdr:sp macro="" textlink="">
      <xdr:nvSpPr>
        <xdr:cNvPr id="263" name="楕円 262"/>
        <xdr:cNvSpPr/>
      </xdr:nvSpPr>
      <xdr:spPr>
        <a:xfrm>
          <a:off x="1968500" y="16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149860</xdr:rowOff>
    </xdr:from>
    <xdr:ext cx="591820" cy="259080"/>
    <xdr:sp macro="" textlink="">
      <xdr:nvSpPr>
        <xdr:cNvPr id="264" name="テキスト ボックス 263"/>
        <xdr:cNvSpPr txBox="1"/>
      </xdr:nvSpPr>
      <xdr:spPr>
        <a:xfrm>
          <a:off x="1719580" y="164376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31115</xdr:rowOff>
    </xdr:from>
    <xdr:to xmlns:xdr="http://schemas.openxmlformats.org/drawingml/2006/spreadsheetDrawing">
      <xdr:col>6</xdr:col>
      <xdr:colOff>38100</xdr:colOff>
      <xdr:row>97</xdr:row>
      <xdr:rowOff>132715</xdr:rowOff>
    </xdr:to>
    <xdr:sp macro="" textlink="">
      <xdr:nvSpPr>
        <xdr:cNvPr id="265" name="楕円 264"/>
        <xdr:cNvSpPr/>
      </xdr:nvSpPr>
      <xdr:spPr>
        <a:xfrm>
          <a:off x="10795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123825</xdr:rowOff>
    </xdr:from>
    <xdr:ext cx="527685" cy="252095"/>
    <xdr:sp macro="" textlink="">
      <xdr:nvSpPr>
        <xdr:cNvPr id="266" name="テキスト ボックス 265"/>
        <xdr:cNvSpPr txBox="1"/>
      </xdr:nvSpPr>
      <xdr:spPr>
        <a:xfrm>
          <a:off x="862965" y="167544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900" cy="218440"/>
    <xdr:sp macro="" textlink="">
      <xdr:nvSpPr>
        <xdr:cNvPr id="275" name="テキスト ボックス 274"/>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935" cy="259080"/>
    <xdr:sp macro="" textlink="">
      <xdr:nvSpPr>
        <xdr:cNvPr id="278" name="テキスト ボックス 277"/>
        <xdr:cNvSpPr txBox="1"/>
      </xdr:nvSpPr>
      <xdr:spPr>
        <a:xfrm>
          <a:off x="6355080" y="6588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80" name="テキスト ボックス 279"/>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8645" cy="252095"/>
    <xdr:sp macro="" textlink="">
      <xdr:nvSpPr>
        <xdr:cNvPr id="282" name="テキスト ボックス 281"/>
        <xdr:cNvSpPr txBox="1"/>
      </xdr:nvSpPr>
      <xdr:spPr>
        <a:xfrm>
          <a:off x="6008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8645" cy="259080"/>
    <xdr:sp macro="" textlink="">
      <xdr:nvSpPr>
        <xdr:cNvPr id="284" name="テキスト ボックス 283"/>
        <xdr:cNvSpPr txBox="1"/>
      </xdr:nvSpPr>
      <xdr:spPr>
        <a:xfrm>
          <a:off x="6008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8645" cy="259080"/>
    <xdr:sp macro="" textlink="">
      <xdr:nvSpPr>
        <xdr:cNvPr id="286" name="テキスト ボックス 285"/>
        <xdr:cNvSpPr txBox="1"/>
      </xdr:nvSpPr>
      <xdr:spPr>
        <a:xfrm>
          <a:off x="6008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645" cy="252095"/>
    <xdr:sp macro="" textlink="">
      <xdr:nvSpPr>
        <xdr:cNvPr id="288" name="テキスト ボックス 287"/>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150495</xdr:rowOff>
    </xdr:from>
    <xdr:to xmlns:xdr="http://schemas.openxmlformats.org/drawingml/2006/spreadsheetDrawing">
      <xdr:col>54</xdr:col>
      <xdr:colOff>189865</xdr:colOff>
      <xdr:row>38</xdr:row>
      <xdr:rowOff>33655</xdr:rowOff>
    </xdr:to>
    <xdr:cxnSp macro="">
      <xdr:nvCxnSpPr>
        <xdr:cNvPr id="290" name="直線コネクタ 289"/>
        <xdr:cNvCxnSpPr/>
      </xdr:nvCxnSpPr>
      <xdr:spPr>
        <a:xfrm flipV="1">
          <a:off x="10475595" y="5808345"/>
          <a:ext cx="1270" cy="740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37465</xdr:rowOff>
    </xdr:from>
    <xdr:ext cx="534670" cy="259080"/>
    <xdr:sp macro="" textlink="">
      <xdr:nvSpPr>
        <xdr:cNvPr id="291" name="補助費等最小値テキスト"/>
        <xdr:cNvSpPr txBox="1"/>
      </xdr:nvSpPr>
      <xdr:spPr>
        <a:xfrm>
          <a:off x="10528300" y="6552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33655</xdr:rowOff>
    </xdr:from>
    <xdr:to xmlns:xdr="http://schemas.openxmlformats.org/drawingml/2006/spreadsheetDrawing">
      <xdr:col>55</xdr:col>
      <xdr:colOff>88900</xdr:colOff>
      <xdr:row>38</xdr:row>
      <xdr:rowOff>33655</xdr:rowOff>
    </xdr:to>
    <xdr:cxnSp macro="">
      <xdr:nvCxnSpPr>
        <xdr:cNvPr id="292" name="直線コネクタ 291"/>
        <xdr:cNvCxnSpPr/>
      </xdr:nvCxnSpPr>
      <xdr:spPr>
        <a:xfrm>
          <a:off x="10388600" y="654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97790</xdr:rowOff>
    </xdr:from>
    <xdr:ext cx="598805" cy="252095"/>
    <xdr:sp macro="" textlink="">
      <xdr:nvSpPr>
        <xdr:cNvPr id="293" name="補助費等最大値テキスト"/>
        <xdr:cNvSpPr txBox="1"/>
      </xdr:nvSpPr>
      <xdr:spPr>
        <a:xfrm>
          <a:off x="10528300" y="558419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150495</xdr:rowOff>
    </xdr:from>
    <xdr:to xmlns:xdr="http://schemas.openxmlformats.org/drawingml/2006/spreadsheetDrawing">
      <xdr:col>55</xdr:col>
      <xdr:colOff>88900</xdr:colOff>
      <xdr:row>33</xdr:row>
      <xdr:rowOff>150495</xdr:rowOff>
    </xdr:to>
    <xdr:cxnSp macro="">
      <xdr:nvCxnSpPr>
        <xdr:cNvPr id="294" name="直線コネクタ 293"/>
        <xdr:cNvCxnSpPr/>
      </xdr:nvCxnSpPr>
      <xdr:spPr>
        <a:xfrm>
          <a:off x="10388600" y="580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113030</xdr:rowOff>
    </xdr:from>
    <xdr:to xmlns:xdr="http://schemas.openxmlformats.org/drawingml/2006/spreadsheetDrawing">
      <xdr:col>55</xdr:col>
      <xdr:colOff>0</xdr:colOff>
      <xdr:row>35</xdr:row>
      <xdr:rowOff>118745</xdr:rowOff>
    </xdr:to>
    <xdr:cxnSp macro="">
      <xdr:nvCxnSpPr>
        <xdr:cNvPr id="295" name="直線コネクタ 294"/>
        <xdr:cNvCxnSpPr/>
      </xdr:nvCxnSpPr>
      <xdr:spPr>
        <a:xfrm>
          <a:off x="9639300" y="611378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0</xdr:rowOff>
    </xdr:from>
    <xdr:ext cx="534670" cy="259080"/>
    <xdr:sp macro="" textlink="">
      <xdr:nvSpPr>
        <xdr:cNvPr id="296" name="補助費等平均値テキスト"/>
        <xdr:cNvSpPr txBox="1"/>
      </xdr:nvSpPr>
      <xdr:spPr>
        <a:xfrm>
          <a:off x="10528300" y="6172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21590</xdr:rowOff>
    </xdr:from>
    <xdr:to xmlns:xdr="http://schemas.openxmlformats.org/drawingml/2006/spreadsheetDrawing">
      <xdr:col>55</xdr:col>
      <xdr:colOff>50800</xdr:colOff>
      <xdr:row>36</xdr:row>
      <xdr:rowOff>123190</xdr:rowOff>
    </xdr:to>
    <xdr:sp macro="" textlink="">
      <xdr:nvSpPr>
        <xdr:cNvPr id="297" name="フローチャート: 判断 296"/>
        <xdr:cNvSpPr/>
      </xdr:nvSpPr>
      <xdr:spPr>
        <a:xfrm>
          <a:off x="104267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113030</xdr:rowOff>
    </xdr:from>
    <xdr:to xmlns:xdr="http://schemas.openxmlformats.org/drawingml/2006/spreadsheetDrawing">
      <xdr:col>50</xdr:col>
      <xdr:colOff>114300</xdr:colOff>
      <xdr:row>35</xdr:row>
      <xdr:rowOff>132080</xdr:rowOff>
    </xdr:to>
    <xdr:cxnSp macro="">
      <xdr:nvCxnSpPr>
        <xdr:cNvPr id="298" name="直線コネクタ 297"/>
        <xdr:cNvCxnSpPr/>
      </xdr:nvCxnSpPr>
      <xdr:spPr>
        <a:xfrm flipV="1">
          <a:off x="8750300" y="61137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13970</xdr:rowOff>
    </xdr:from>
    <xdr:to xmlns:xdr="http://schemas.openxmlformats.org/drawingml/2006/spreadsheetDrawing">
      <xdr:col>50</xdr:col>
      <xdr:colOff>165100</xdr:colOff>
      <xdr:row>36</xdr:row>
      <xdr:rowOff>115570</xdr:rowOff>
    </xdr:to>
    <xdr:sp macro="" textlink="">
      <xdr:nvSpPr>
        <xdr:cNvPr id="299" name="フローチャート: 判断 298"/>
        <xdr:cNvSpPr/>
      </xdr:nvSpPr>
      <xdr:spPr>
        <a:xfrm>
          <a:off x="9588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106680</xdr:rowOff>
    </xdr:from>
    <xdr:ext cx="527685" cy="259080"/>
    <xdr:sp macro="" textlink="">
      <xdr:nvSpPr>
        <xdr:cNvPr id="300" name="テキスト ボックス 299"/>
        <xdr:cNvSpPr txBox="1"/>
      </xdr:nvSpPr>
      <xdr:spPr>
        <a:xfrm>
          <a:off x="9371965" y="62788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132080</xdr:rowOff>
    </xdr:from>
    <xdr:to xmlns:xdr="http://schemas.openxmlformats.org/drawingml/2006/spreadsheetDrawing">
      <xdr:col>45</xdr:col>
      <xdr:colOff>177800</xdr:colOff>
      <xdr:row>35</xdr:row>
      <xdr:rowOff>167640</xdr:rowOff>
    </xdr:to>
    <xdr:cxnSp macro="">
      <xdr:nvCxnSpPr>
        <xdr:cNvPr id="301" name="直線コネクタ 300"/>
        <xdr:cNvCxnSpPr/>
      </xdr:nvCxnSpPr>
      <xdr:spPr>
        <a:xfrm flipV="1">
          <a:off x="7861300" y="61328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12065</xdr:rowOff>
    </xdr:from>
    <xdr:to xmlns:xdr="http://schemas.openxmlformats.org/drawingml/2006/spreadsheetDrawing">
      <xdr:col>46</xdr:col>
      <xdr:colOff>38100</xdr:colOff>
      <xdr:row>36</xdr:row>
      <xdr:rowOff>113665</xdr:rowOff>
    </xdr:to>
    <xdr:sp macro="" textlink="">
      <xdr:nvSpPr>
        <xdr:cNvPr id="302" name="フローチャート: 判断 301"/>
        <xdr:cNvSpPr/>
      </xdr:nvSpPr>
      <xdr:spPr>
        <a:xfrm>
          <a:off x="869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104775</xdr:rowOff>
    </xdr:from>
    <xdr:ext cx="527685" cy="259080"/>
    <xdr:sp macro="" textlink="">
      <xdr:nvSpPr>
        <xdr:cNvPr id="303" name="テキスト ボックス 302"/>
        <xdr:cNvSpPr txBox="1"/>
      </xdr:nvSpPr>
      <xdr:spPr>
        <a:xfrm>
          <a:off x="8482965" y="62769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86995</xdr:rowOff>
    </xdr:from>
    <xdr:to xmlns:xdr="http://schemas.openxmlformats.org/drawingml/2006/spreadsheetDrawing">
      <xdr:col>41</xdr:col>
      <xdr:colOff>50800</xdr:colOff>
      <xdr:row>35</xdr:row>
      <xdr:rowOff>167640</xdr:rowOff>
    </xdr:to>
    <xdr:cxnSp macro="">
      <xdr:nvCxnSpPr>
        <xdr:cNvPr id="304" name="直線コネクタ 303"/>
        <xdr:cNvCxnSpPr/>
      </xdr:nvCxnSpPr>
      <xdr:spPr>
        <a:xfrm>
          <a:off x="6972300" y="5401945"/>
          <a:ext cx="889000" cy="766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36195</xdr:rowOff>
    </xdr:from>
    <xdr:to xmlns:xdr="http://schemas.openxmlformats.org/drawingml/2006/spreadsheetDrawing">
      <xdr:col>41</xdr:col>
      <xdr:colOff>101600</xdr:colOff>
      <xdr:row>36</xdr:row>
      <xdr:rowOff>137795</xdr:rowOff>
    </xdr:to>
    <xdr:sp macro="" textlink="">
      <xdr:nvSpPr>
        <xdr:cNvPr id="305" name="フローチャート: 判断 304"/>
        <xdr:cNvSpPr/>
      </xdr:nvSpPr>
      <xdr:spPr>
        <a:xfrm>
          <a:off x="7810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128905</xdr:rowOff>
    </xdr:from>
    <xdr:ext cx="527685" cy="259080"/>
    <xdr:sp macro="" textlink="">
      <xdr:nvSpPr>
        <xdr:cNvPr id="306" name="テキスト ボックス 305"/>
        <xdr:cNvSpPr txBox="1"/>
      </xdr:nvSpPr>
      <xdr:spPr>
        <a:xfrm>
          <a:off x="7593965" y="63011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127635</xdr:rowOff>
    </xdr:from>
    <xdr:to xmlns:xdr="http://schemas.openxmlformats.org/drawingml/2006/spreadsheetDrawing">
      <xdr:col>36</xdr:col>
      <xdr:colOff>165100</xdr:colOff>
      <xdr:row>32</xdr:row>
      <xdr:rowOff>57785</xdr:rowOff>
    </xdr:to>
    <xdr:sp macro="" textlink="">
      <xdr:nvSpPr>
        <xdr:cNvPr id="307" name="フローチャート: 判断 306"/>
        <xdr:cNvSpPr/>
      </xdr:nvSpPr>
      <xdr:spPr>
        <a:xfrm>
          <a:off x="6921500" y="544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48895</xdr:rowOff>
    </xdr:from>
    <xdr:ext cx="591820" cy="259080"/>
    <xdr:sp macro="" textlink="">
      <xdr:nvSpPr>
        <xdr:cNvPr id="308" name="テキスト ボックス 307"/>
        <xdr:cNvSpPr txBox="1"/>
      </xdr:nvSpPr>
      <xdr:spPr>
        <a:xfrm>
          <a:off x="6672580" y="553529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67945</xdr:rowOff>
    </xdr:from>
    <xdr:to xmlns:xdr="http://schemas.openxmlformats.org/drawingml/2006/spreadsheetDrawing">
      <xdr:col>55</xdr:col>
      <xdr:colOff>50800</xdr:colOff>
      <xdr:row>35</xdr:row>
      <xdr:rowOff>169545</xdr:rowOff>
    </xdr:to>
    <xdr:sp macro="" textlink="">
      <xdr:nvSpPr>
        <xdr:cNvPr id="314" name="楕円 313"/>
        <xdr:cNvSpPr/>
      </xdr:nvSpPr>
      <xdr:spPr>
        <a:xfrm>
          <a:off x="104267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90805</xdr:rowOff>
    </xdr:from>
    <xdr:ext cx="534670" cy="258445"/>
    <xdr:sp macro="" textlink="">
      <xdr:nvSpPr>
        <xdr:cNvPr id="315" name="補助費等該当値テキスト"/>
        <xdr:cNvSpPr txBox="1"/>
      </xdr:nvSpPr>
      <xdr:spPr>
        <a:xfrm>
          <a:off x="10528300" y="5920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62230</xdr:rowOff>
    </xdr:from>
    <xdr:to xmlns:xdr="http://schemas.openxmlformats.org/drawingml/2006/spreadsheetDrawing">
      <xdr:col>50</xdr:col>
      <xdr:colOff>165100</xdr:colOff>
      <xdr:row>35</xdr:row>
      <xdr:rowOff>163830</xdr:rowOff>
    </xdr:to>
    <xdr:sp macro="" textlink="">
      <xdr:nvSpPr>
        <xdr:cNvPr id="316" name="楕円 315"/>
        <xdr:cNvSpPr/>
      </xdr:nvSpPr>
      <xdr:spPr>
        <a:xfrm>
          <a:off x="9588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8890</xdr:rowOff>
    </xdr:from>
    <xdr:ext cx="527685" cy="252095"/>
    <xdr:sp macro="" textlink="">
      <xdr:nvSpPr>
        <xdr:cNvPr id="317" name="テキスト ボックス 316"/>
        <xdr:cNvSpPr txBox="1"/>
      </xdr:nvSpPr>
      <xdr:spPr>
        <a:xfrm>
          <a:off x="9371965" y="58381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80645</xdr:rowOff>
    </xdr:from>
    <xdr:to xmlns:xdr="http://schemas.openxmlformats.org/drawingml/2006/spreadsheetDrawing">
      <xdr:col>46</xdr:col>
      <xdr:colOff>38100</xdr:colOff>
      <xdr:row>36</xdr:row>
      <xdr:rowOff>10795</xdr:rowOff>
    </xdr:to>
    <xdr:sp macro="" textlink="">
      <xdr:nvSpPr>
        <xdr:cNvPr id="318" name="楕円 317"/>
        <xdr:cNvSpPr/>
      </xdr:nvSpPr>
      <xdr:spPr>
        <a:xfrm>
          <a:off x="8699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27305</xdr:rowOff>
    </xdr:from>
    <xdr:ext cx="527685" cy="259080"/>
    <xdr:sp macro="" textlink="">
      <xdr:nvSpPr>
        <xdr:cNvPr id="319" name="テキスト ボックス 318"/>
        <xdr:cNvSpPr txBox="1"/>
      </xdr:nvSpPr>
      <xdr:spPr>
        <a:xfrm>
          <a:off x="8482965" y="58566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116840</xdr:rowOff>
    </xdr:from>
    <xdr:to xmlns:xdr="http://schemas.openxmlformats.org/drawingml/2006/spreadsheetDrawing">
      <xdr:col>41</xdr:col>
      <xdr:colOff>101600</xdr:colOff>
      <xdr:row>36</xdr:row>
      <xdr:rowOff>46990</xdr:rowOff>
    </xdr:to>
    <xdr:sp macro="" textlink="">
      <xdr:nvSpPr>
        <xdr:cNvPr id="320" name="楕円 319"/>
        <xdr:cNvSpPr/>
      </xdr:nvSpPr>
      <xdr:spPr>
        <a:xfrm>
          <a:off x="7810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63500</xdr:rowOff>
    </xdr:from>
    <xdr:ext cx="527685" cy="252095"/>
    <xdr:sp macro="" textlink="">
      <xdr:nvSpPr>
        <xdr:cNvPr id="321" name="テキスト ボックス 320"/>
        <xdr:cNvSpPr txBox="1"/>
      </xdr:nvSpPr>
      <xdr:spPr>
        <a:xfrm>
          <a:off x="7593965" y="58928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36195</xdr:rowOff>
    </xdr:from>
    <xdr:to xmlns:xdr="http://schemas.openxmlformats.org/drawingml/2006/spreadsheetDrawing">
      <xdr:col>36</xdr:col>
      <xdr:colOff>165100</xdr:colOff>
      <xdr:row>31</xdr:row>
      <xdr:rowOff>137795</xdr:rowOff>
    </xdr:to>
    <xdr:sp macro="" textlink="">
      <xdr:nvSpPr>
        <xdr:cNvPr id="322" name="楕円 321"/>
        <xdr:cNvSpPr/>
      </xdr:nvSpPr>
      <xdr:spPr>
        <a:xfrm>
          <a:off x="6921500" y="53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154940</xdr:rowOff>
    </xdr:from>
    <xdr:ext cx="591820" cy="252095"/>
    <xdr:sp macro="" textlink="">
      <xdr:nvSpPr>
        <xdr:cNvPr id="323" name="テキスト ボックス 322"/>
        <xdr:cNvSpPr txBox="1"/>
      </xdr:nvSpPr>
      <xdr:spPr>
        <a:xfrm>
          <a:off x="6672580" y="512699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900" cy="218440"/>
    <xdr:sp macro="" textlink="">
      <xdr:nvSpPr>
        <xdr:cNvPr id="332" name="テキスト ボックス 331"/>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1935" cy="252095"/>
    <xdr:sp macro="" textlink="">
      <xdr:nvSpPr>
        <xdr:cNvPr id="334" name="テキスト ボックス 333"/>
        <xdr:cNvSpPr txBox="1"/>
      </xdr:nvSpPr>
      <xdr:spPr>
        <a:xfrm>
          <a:off x="6355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6" name="テキスト ボックス 335"/>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2095"/>
    <xdr:sp macro="" textlink="">
      <xdr:nvSpPr>
        <xdr:cNvPr id="338" name="テキスト ボックス 337"/>
        <xdr:cNvSpPr txBox="1"/>
      </xdr:nvSpPr>
      <xdr:spPr>
        <a:xfrm>
          <a:off x="6072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0" name="テキスト ボックス 33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2095"/>
    <xdr:sp macro="" textlink="">
      <xdr:nvSpPr>
        <xdr:cNvPr id="342" name="テキスト ボックス 341"/>
        <xdr:cNvSpPr txBox="1"/>
      </xdr:nvSpPr>
      <xdr:spPr>
        <a:xfrm>
          <a:off x="6072505" y="9093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8645" cy="258445"/>
    <xdr:sp macro="" textlink="">
      <xdr:nvSpPr>
        <xdr:cNvPr id="344" name="テキスト ボックス 343"/>
        <xdr:cNvSpPr txBox="1"/>
      </xdr:nvSpPr>
      <xdr:spPr>
        <a:xfrm>
          <a:off x="6008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8645" cy="259080"/>
    <xdr:sp macro="" textlink="">
      <xdr:nvSpPr>
        <xdr:cNvPr id="346" name="テキスト ボックス 345"/>
        <xdr:cNvSpPr txBox="1"/>
      </xdr:nvSpPr>
      <xdr:spPr>
        <a:xfrm>
          <a:off x="6008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52095"/>
    <xdr:sp macro="" textlink="">
      <xdr:nvSpPr>
        <xdr:cNvPr id="348" name="テキスト ボックス 347"/>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74930</xdr:rowOff>
    </xdr:from>
    <xdr:to xmlns:xdr="http://schemas.openxmlformats.org/drawingml/2006/spreadsheetDrawing">
      <xdr:col>54</xdr:col>
      <xdr:colOff>189865</xdr:colOff>
      <xdr:row>59</xdr:row>
      <xdr:rowOff>114300</xdr:rowOff>
    </xdr:to>
    <xdr:cxnSp macro="">
      <xdr:nvCxnSpPr>
        <xdr:cNvPr id="350" name="直線コネクタ 349"/>
        <xdr:cNvCxnSpPr/>
      </xdr:nvCxnSpPr>
      <xdr:spPr>
        <a:xfrm flipV="1">
          <a:off x="10475595" y="864743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118110</xdr:rowOff>
    </xdr:from>
    <xdr:ext cx="534670" cy="259080"/>
    <xdr:sp macro="" textlink="">
      <xdr:nvSpPr>
        <xdr:cNvPr id="351" name="普通建設事業費最小値テキスト"/>
        <xdr:cNvSpPr txBox="1"/>
      </xdr:nvSpPr>
      <xdr:spPr>
        <a:xfrm>
          <a:off x="10528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114300</xdr:rowOff>
    </xdr:from>
    <xdr:to xmlns:xdr="http://schemas.openxmlformats.org/drawingml/2006/spreadsheetDrawing">
      <xdr:col>55</xdr:col>
      <xdr:colOff>88900</xdr:colOff>
      <xdr:row>59</xdr:row>
      <xdr:rowOff>114300</xdr:rowOff>
    </xdr:to>
    <xdr:cxnSp macro="">
      <xdr:nvCxnSpPr>
        <xdr:cNvPr id="352" name="直線コネクタ 351"/>
        <xdr:cNvCxnSpPr/>
      </xdr:nvCxnSpPr>
      <xdr:spPr>
        <a:xfrm>
          <a:off x="10388600" y="1022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20955</xdr:rowOff>
    </xdr:from>
    <xdr:ext cx="598805" cy="252095"/>
    <xdr:sp macro="" textlink="">
      <xdr:nvSpPr>
        <xdr:cNvPr id="353" name="普通建設事業費最大値テキスト"/>
        <xdr:cNvSpPr txBox="1"/>
      </xdr:nvSpPr>
      <xdr:spPr>
        <a:xfrm>
          <a:off x="10528300" y="842200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74930</xdr:rowOff>
    </xdr:from>
    <xdr:to xmlns:xdr="http://schemas.openxmlformats.org/drawingml/2006/spreadsheetDrawing">
      <xdr:col>55</xdr:col>
      <xdr:colOff>88900</xdr:colOff>
      <xdr:row>50</xdr:row>
      <xdr:rowOff>74930</xdr:rowOff>
    </xdr:to>
    <xdr:cxnSp macro="">
      <xdr:nvCxnSpPr>
        <xdr:cNvPr id="354" name="直線コネクタ 353"/>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10160</xdr:rowOff>
    </xdr:from>
    <xdr:to xmlns:xdr="http://schemas.openxmlformats.org/drawingml/2006/spreadsheetDrawing">
      <xdr:col>55</xdr:col>
      <xdr:colOff>0</xdr:colOff>
      <xdr:row>53</xdr:row>
      <xdr:rowOff>154940</xdr:rowOff>
    </xdr:to>
    <xdr:cxnSp macro="">
      <xdr:nvCxnSpPr>
        <xdr:cNvPr id="355" name="直線コネクタ 354"/>
        <xdr:cNvCxnSpPr/>
      </xdr:nvCxnSpPr>
      <xdr:spPr>
        <a:xfrm>
          <a:off x="9639300" y="909701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84455</xdr:rowOff>
    </xdr:from>
    <xdr:ext cx="534670" cy="259080"/>
    <xdr:sp macro="" textlink="">
      <xdr:nvSpPr>
        <xdr:cNvPr id="356" name="普通建設事業費平均値テキスト"/>
        <xdr:cNvSpPr txBox="1"/>
      </xdr:nvSpPr>
      <xdr:spPr>
        <a:xfrm>
          <a:off x="10528300" y="9514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106045</xdr:rowOff>
    </xdr:from>
    <xdr:to xmlns:xdr="http://schemas.openxmlformats.org/drawingml/2006/spreadsheetDrawing">
      <xdr:col>55</xdr:col>
      <xdr:colOff>50800</xdr:colOff>
      <xdr:row>56</xdr:row>
      <xdr:rowOff>36195</xdr:rowOff>
    </xdr:to>
    <xdr:sp macro="" textlink="">
      <xdr:nvSpPr>
        <xdr:cNvPr id="357" name="フローチャート: 判断 356"/>
        <xdr:cNvSpPr/>
      </xdr:nvSpPr>
      <xdr:spPr>
        <a:xfrm>
          <a:off x="104267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10160</xdr:rowOff>
    </xdr:from>
    <xdr:to xmlns:xdr="http://schemas.openxmlformats.org/drawingml/2006/spreadsheetDrawing">
      <xdr:col>50</xdr:col>
      <xdr:colOff>114300</xdr:colOff>
      <xdr:row>54</xdr:row>
      <xdr:rowOff>107315</xdr:rowOff>
    </xdr:to>
    <xdr:cxnSp macro="">
      <xdr:nvCxnSpPr>
        <xdr:cNvPr id="358" name="直線コネクタ 357"/>
        <xdr:cNvCxnSpPr/>
      </xdr:nvCxnSpPr>
      <xdr:spPr>
        <a:xfrm flipV="1">
          <a:off x="8750300" y="9097010"/>
          <a:ext cx="889000"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27305</xdr:rowOff>
    </xdr:from>
    <xdr:to xmlns:xdr="http://schemas.openxmlformats.org/drawingml/2006/spreadsheetDrawing">
      <xdr:col>50</xdr:col>
      <xdr:colOff>165100</xdr:colOff>
      <xdr:row>56</xdr:row>
      <xdr:rowOff>128905</xdr:rowOff>
    </xdr:to>
    <xdr:sp macro="" textlink="">
      <xdr:nvSpPr>
        <xdr:cNvPr id="359" name="フローチャート: 判断 358"/>
        <xdr:cNvSpPr/>
      </xdr:nvSpPr>
      <xdr:spPr>
        <a:xfrm>
          <a:off x="9588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120650</xdr:rowOff>
    </xdr:from>
    <xdr:ext cx="527685" cy="252095"/>
    <xdr:sp macro="" textlink="">
      <xdr:nvSpPr>
        <xdr:cNvPr id="360" name="テキスト ボックス 359"/>
        <xdr:cNvSpPr txBox="1"/>
      </xdr:nvSpPr>
      <xdr:spPr>
        <a:xfrm>
          <a:off x="9371965" y="97218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123190</xdr:rowOff>
    </xdr:from>
    <xdr:to xmlns:xdr="http://schemas.openxmlformats.org/drawingml/2006/spreadsheetDrawing">
      <xdr:col>45</xdr:col>
      <xdr:colOff>177800</xdr:colOff>
      <xdr:row>54</xdr:row>
      <xdr:rowOff>107315</xdr:rowOff>
    </xdr:to>
    <xdr:cxnSp macro="">
      <xdr:nvCxnSpPr>
        <xdr:cNvPr id="361" name="直線コネクタ 360"/>
        <xdr:cNvCxnSpPr/>
      </xdr:nvCxnSpPr>
      <xdr:spPr>
        <a:xfrm>
          <a:off x="7861300" y="921004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109220</xdr:rowOff>
    </xdr:to>
    <xdr:sp macro="" textlink="">
      <xdr:nvSpPr>
        <xdr:cNvPr id="362" name="フローチャート: 判断 361"/>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99695</xdr:rowOff>
    </xdr:from>
    <xdr:ext cx="527685" cy="252095"/>
    <xdr:sp macro="" textlink="">
      <xdr:nvSpPr>
        <xdr:cNvPr id="363" name="テキスト ボックス 362"/>
        <xdr:cNvSpPr txBox="1"/>
      </xdr:nvSpPr>
      <xdr:spPr>
        <a:xfrm>
          <a:off x="8482965" y="97008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118745</xdr:rowOff>
    </xdr:from>
    <xdr:to xmlns:xdr="http://schemas.openxmlformats.org/drawingml/2006/spreadsheetDrawing">
      <xdr:col>41</xdr:col>
      <xdr:colOff>50800</xdr:colOff>
      <xdr:row>53</xdr:row>
      <xdr:rowOff>123190</xdr:rowOff>
    </xdr:to>
    <xdr:cxnSp macro="">
      <xdr:nvCxnSpPr>
        <xdr:cNvPr id="364" name="直線コネクタ 363"/>
        <xdr:cNvCxnSpPr/>
      </xdr:nvCxnSpPr>
      <xdr:spPr>
        <a:xfrm>
          <a:off x="6972300" y="8862695"/>
          <a:ext cx="8890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105410</xdr:rowOff>
    </xdr:to>
    <xdr:sp macro="" textlink="">
      <xdr:nvSpPr>
        <xdr:cNvPr id="365" name="フローチャート: 判断 364"/>
        <xdr:cNvSpPr/>
      </xdr:nvSpPr>
      <xdr:spPr>
        <a:xfrm>
          <a:off x="781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96520</xdr:rowOff>
    </xdr:from>
    <xdr:ext cx="527685" cy="259080"/>
    <xdr:sp macro="" textlink="">
      <xdr:nvSpPr>
        <xdr:cNvPr id="366" name="テキスト ボックス 365"/>
        <xdr:cNvSpPr txBox="1"/>
      </xdr:nvSpPr>
      <xdr:spPr>
        <a:xfrm>
          <a:off x="7593965" y="96977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18415</xdr:rowOff>
    </xdr:from>
    <xdr:to xmlns:xdr="http://schemas.openxmlformats.org/drawingml/2006/spreadsheetDrawing">
      <xdr:col>36</xdr:col>
      <xdr:colOff>165100</xdr:colOff>
      <xdr:row>55</xdr:row>
      <xdr:rowOff>120650</xdr:rowOff>
    </xdr:to>
    <xdr:sp macro="" textlink="">
      <xdr:nvSpPr>
        <xdr:cNvPr id="367" name="フローチャート: 判断 366"/>
        <xdr:cNvSpPr/>
      </xdr:nvSpPr>
      <xdr:spPr>
        <a:xfrm>
          <a:off x="69215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111125</xdr:rowOff>
    </xdr:from>
    <xdr:ext cx="527685" cy="252095"/>
    <xdr:sp macro="" textlink="">
      <xdr:nvSpPr>
        <xdr:cNvPr id="368" name="テキスト ボックス 367"/>
        <xdr:cNvSpPr txBox="1"/>
      </xdr:nvSpPr>
      <xdr:spPr>
        <a:xfrm>
          <a:off x="6704965" y="95408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104140</xdr:rowOff>
    </xdr:from>
    <xdr:to xmlns:xdr="http://schemas.openxmlformats.org/drawingml/2006/spreadsheetDrawing">
      <xdr:col>55</xdr:col>
      <xdr:colOff>50800</xdr:colOff>
      <xdr:row>54</xdr:row>
      <xdr:rowOff>34290</xdr:rowOff>
    </xdr:to>
    <xdr:sp macro="" textlink="">
      <xdr:nvSpPr>
        <xdr:cNvPr id="374" name="楕円 373"/>
        <xdr:cNvSpPr/>
      </xdr:nvSpPr>
      <xdr:spPr>
        <a:xfrm>
          <a:off x="10426700" y="91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127000</xdr:rowOff>
    </xdr:from>
    <xdr:ext cx="534670" cy="259080"/>
    <xdr:sp macro="" textlink="">
      <xdr:nvSpPr>
        <xdr:cNvPr id="375" name="普通建設事業費該当値テキスト"/>
        <xdr:cNvSpPr txBox="1"/>
      </xdr:nvSpPr>
      <xdr:spPr>
        <a:xfrm>
          <a:off x="10528300" y="9042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130810</xdr:rowOff>
    </xdr:from>
    <xdr:to xmlns:xdr="http://schemas.openxmlformats.org/drawingml/2006/spreadsheetDrawing">
      <xdr:col>50</xdr:col>
      <xdr:colOff>165100</xdr:colOff>
      <xdr:row>53</xdr:row>
      <xdr:rowOff>60960</xdr:rowOff>
    </xdr:to>
    <xdr:sp macro="" textlink="">
      <xdr:nvSpPr>
        <xdr:cNvPr id="376" name="楕円 375"/>
        <xdr:cNvSpPr/>
      </xdr:nvSpPr>
      <xdr:spPr>
        <a:xfrm>
          <a:off x="9588500" y="90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77470</xdr:rowOff>
    </xdr:from>
    <xdr:ext cx="527685" cy="252095"/>
    <xdr:sp macro="" textlink="">
      <xdr:nvSpPr>
        <xdr:cNvPr id="377" name="テキスト ボックス 376"/>
        <xdr:cNvSpPr txBox="1"/>
      </xdr:nvSpPr>
      <xdr:spPr>
        <a:xfrm>
          <a:off x="9371965" y="88214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56515</xdr:rowOff>
    </xdr:from>
    <xdr:to xmlns:xdr="http://schemas.openxmlformats.org/drawingml/2006/spreadsheetDrawing">
      <xdr:col>46</xdr:col>
      <xdr:colOff>38100</xdr:colOff>
      <xdr:row>54</xdr:row>
      <xdr:rowOff>158115</xdr:rowOff>
    </xdr:to>
    <xdr:sp macro="" textlink="">
      <xdr:nvSpPr>
        <xdr:cNvPr id="378" name="楕円 377"/>
        <xdr:cNvSpPr/>
      </xdr:nvSpPr>
      <xdr:spPr>
        <a:xfrm>
          <a:off x="8699500" y="93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3175</xdr:rowOff>
    </xdr:from>
    <xdr:ext cx="527685" cy="259080"/>
    <xdr:sp macro="" textlink="">
      <xdr:nvSpPr>
        <xdr:cNvPr id="379" name="テキスト ボックス 378"/>
        <xdr:cNvSpPr txBox="1"/>
      </xdr:nvSpPr>
      <xdr:spPr>
        <a:xfrm>
          <a:off x="8482965" y="90900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72390</xdr:rowOff>
    </xdr:from>
    <xdr:to xmlns:xdr="http://schemas.openxmlformats.org/drawingml/2006/spreadsheetDrawing">
      <xdr:col>41</xdr:col>
      <xdr:colOff>101600</xdr:colOff>
      <xdr:row>54</xdr:row>
      <xdr:rowOff>2540</xdr:rowOff>
    </xdr:to>
    <xdr:sp macro="" textlink="">
      <xdr:nvSpPr>
        <xdr:cNvPr id="380" name="楕円 379"/>
        <xdr:cNvSpPr/>
      </xdr:nvSpPr>
      <xdr:spPr>
        <a:xfrm>
          <a:off x="78105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19050</xdr:rowOff>
    </xdr:from>
    <xdr:ext cx="527685" cy="252095"/>
    <xdr:sp macro="" textlink="">
      <xdr:nvSpPr>
        <xdr:cNvPr id="381" name="テキスト ボックス 380"/>
        <xdr:cNvSpPr txBox="1"/>
      </xdr:nvSpPr>
      <xdr:spPr>
        <a:xfrm>
          <a:off x="7593965" y="89344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51</xdr:row>
      <xdr:rowOff>67945</xdr:rowOff>
    </xdr:from>
    <xdr:to xmlns:xdr="http://schemas.openxmlformats.org/drawingml/2006/spreadsheetDrawing">
      <xdr:col>36</xdr:col>
      <xdr:colOff>165100</xdr:colOff>
      <xdr:row>51</xdr:row>
      <xdr:rowOff>169545</xdr:rowOff>
    </xdr:to>
    <xdr:sp macro="" textlink="">
      <xdr:nvSpPr>
        <xdr:cNvPr id="382" name="楕円 381"/>
        <xdr:cNvSpPr/>
      </xdr:nvSpPr>
      <xdr:spPr>
        <a:xfrm>
          <a:off x="6921500" y="88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50</xdr:row>
      <xdr:rowOff>14605</xdr:rowOff>
    </xdr:from>
    <xdr:ext cx="591820" cy="259080"/>
    <xdr:sp macro="" textlink="">
      <xdr:nvSpPr>
        <xdr:cNvPr id="383" name="テキスト ボックス 382"/>
        <xdr:cNvSpPr txBox="1"/>
      </xdr:nvSpPr>
      <xdr:spPr>
        <a:xfrm>
          <a:off x="6672580" y="85871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900" cy="218440"/>
    <xdr:sp macro="" textlink="">
      <xdr:nvSpPr>
        <xdr:cNvPr id="392" name="テキスト ボックス 391"/>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4" name="直線コネクタ 39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1935" cy="252095"/>
    <xdr:sp macro="" textlink="">
      <xdr:nvSpPr>
        <xdr:cNvPr id="395" name="テキスト ボックス 394"/>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6" name="直線コネクタ 39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2095"/>
    <xdr:sp macro="" textlink="">
      <xdr:nvSpPr>
        <xdr:cNvPr id="397" name="テキスト ボックス 396"/>
        <xdr:cNvSpPr txBox="1"/>
      </xdr:nvSpPr>
      <xdr:spPr>
        <a:xfrm>
          <a:off x="6072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8" name="直線コネクタ 39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2095"/>
    <xdr:sp macro="" textlink="">
      <xdr:nvSpPr>
        <xdr:cNvPr id="399" name="テキスト ボックス 398"/>
        <xdr:cNvSpPr txBox="1"/>
      </xdr:nvSpPr>
      <xdr:spPr>
        <a:xfrm>
          <a:off x="6072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0" name="直線コネクタ 39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2095"/>
    <xdr:sp macro="" textlink="">
      <xdr:nvSpPr>
        <xdr:cNvPr id="401" name="テキスト ボックス 400"/>
        <xdr:cNvSpPr txBox="1"/>
      </xdr:nvSpPr>
      <xdr:spPr>
        <a:xfrm>
          <a:off x="6072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095"/>
    <xdr:sp macro="" textlink="">
      <xdr:nvSpPr>
        <xdr:cNvPr id="403" name="テキスト ボックス 402"/>
        <xdr:cNvSpPr txBox="1"/>
      </xdr:nvSpPr>
      <xdr:spPr>
        <a:xfrm>
          <a:off x="6072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106045</xdr:rowOff>
    </xdr:from>
    <xdr:to xmlns:xdr="http://schemas.openxmlformats.org/drawingml/2006/spreadsheetDrawing">
      <xdr:col>54</xdr:col>
      <xdr:colOff>189865</xdr:colOff>
      <xdr:row>78</xdr:row>
      <xdr:rowOff>139700</xdr:rowOff>
    </xdr:to>
    <xdr:cxnSp macro="">
      <xdr:nvCxnSpPr>
        <xdr:cNvPr id="405" name="直線コネクタ 404"/>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2095"/>
    <xdr:sp macro="" textlink="">
      <xdr:nvSpPr>
        <xdr:cNvPr id="406" name="普通建設事業費 （ うち新規整備　）最小値テキスト"/>
        <xdr:cNvSpPr txBox="1"/>
      </xdr:nvSpPr>
      <xdr:spPr>
        <a:xfrm>
          <a:off x="10528300" y="13516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7" name="直線コネクタ 40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52705</xdr:rowOff>
    </xdr:from>
    <xdr:ext cx="534670" cy="252095"/>
    <xdr:sp macro="" textlink="">
      <xdr:nvSpPr>
        <xdr:cNvPr id="408" name="普通建設事業費 （ うち新規整備　）最大値テキスト"/>
        <xdr:cNvSpPr txBox="1"/>
      </xdr:nvSpPr>
      <xdr:spPr>
        <a:xfrm>
          <a:off x="10528300" y="118827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106045</xdr:rowOff>
    </xdr:from>
    <xdr:to xmlns:xdr="http://schemas.openxmlformats.org/drawingml/2006/spreadsheetDrawing">
      <xdr:col>55</xdr:col>
      <xdr:colOff>88900</xdr:colOff>
      <xdr:row>70</xdr:row>
      <xdr:rowOff>106045</xdr:rowOff>
    </xdr:to>
    <xdr:cxnSp macro="">
      <xdr:nvCxnSpPr>
        <xdr:cNvPr id="409" name="直線コネクタ 408"/>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135890</xdr:rowOff>
    </xdr:from>
    <xdr:to xmlns:xdr="http://schemas.openxmlformats.org/drawingml/2006/spreadsheetDrawing">
      <xdr:col>55</xdr:col>
      <xdr:colOff>0</xdr:colOff>
      <xdr:row>78</xdr:row>
      <xdr:rowOff>31750</xdr:rowOff>
    </xdr:to>
    <xdr:cxnSp macro="">
      <xdr:nvCxnSpPr>
        <xdr:cNvPr id="410" name="直線コネクタ 409"/>
        <xdr:cNvCxnSpPr/>
      </xdr:nvCxnSpPr>
      <xdr:spPr>
        <a:xfrm flipV="1">
          <a:off x="9639300" y="13166090"/>
          <a:ext cx="8382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469900" cy="252095"/>
    <xdr:sp macro="" textlink="">
      <xdr:nvSpPr>
        <xdr:cNvPr id="411" name="普通建設事業費 （ うち新規整備　）平均値テキスト"/>
        <xdr:cNvSpPr txBox="1"/>
      </xdr:nvSpPr>
      <xdr:spPr>
        <a:xfrm>
          <a:off x="10528300" y="1322070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2" name="フローチャート: 判断 411"/>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3810</xdr:rowOff>
    </xdr:from>
    <xdr:to xmlns:xdr="http://schemas.openxmlformats.org/drawingml/2006/spreadsheetDrawing">
      <xdr:col>50</xdr:col>
      <xdr:colOff>114300</xdr:colOff>
      <xdr:row>78</xdr:row>
      <xdr:rowOff>31750</xdr:rowOff>
    </xdr:to>
    <xdr:cxnSp macro="">
      <xdr:nvCxnSpPr>
        <xdr:cNvPr id="413" name="直線コネクタ 412"/>
        <xdr:cNvCxnSpPr/>
      </xdr:nvCxnSpPr>
      <xdr:spPr>
        <a:xfrm>
          <a:off x="8750300" y="133769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34925</xdr:rowOff>
    </xdr:from>
    <xdr:to xmlns:xdr="http://schemas.openxmlformats.org/drawingml/2006/spreadsheetDrawing">
      <xdr:col>50</xdr:col>
      <xdr:colOff>165100</xdr:colOff>
      <xdr:row>77</xdr:row>
      <xdr:rowOff>136525</xdr:rowOff>
    </xdr:to>
    <xdr:sp macro="" textlink="">
      <xdr:nvSpPr>
        <xdr:cNvPr id="414" name="フローチャート: 判断 413"/>
        <xdr:cNvSpPr/>
      </xdr:nvSpPr>
      <xdr:spPr>
        <a:xfrm>
          <a:off x="958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153035</xdr:rowOff>
    </xdr:from>
    <xdr:ext cx="462915" cy="259080"/>
    <xdr:sp macro="" textlink="">
      <xdr:nvSpPr>
        <xdr:cNvPr id="415" name="テキスト ボックス 414"/>
        <xdr:cNvSpPr txBox="1"/>
      </xdr:nvSpPr>
      <xdr:spPr>
        <a:xfrm>
          <a:off x="9404350" y="130117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97790</xdr:rowOff>
    </xdr:from>
    <xdr:to xmlns:xdr="http://schemas.openxmlformats.org/drawingml/2006/spreadsheetDrawing">
      <xdr:col>45</xdr:col>
      <xdr:colOff>177800</xdr:colOff>
      <xdr:row>78</xdr:row>
      <xdr:rowOff>3810</xdr:rowOff>
    </xdr:to>
    <xdr:cxnSp macro="">
      <xdr:nvCxnSpPr>
        <xdr:cNvPr id="416" name="直線コネクタ 415"/>
        <xdr:cNvCxnSpPr/>
      </xdr:nvCxnSpPr>
      <xdr:spPr>
        <a:xfrm>
          <a:off x="7861300" y="1329944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17" name="フローチャート: 判断 416"/>
        <xdr:cNvSpPr/>
      </xdr:nvSpPr>
      <xdr:spPr>
        <a:xfrm>
          <a:off x="86995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121285</xdr:rowOff>
    </xdr:from>
    <xdr:ext cx="527685" cy="252095"/>
    <xdr:sp macro="" textlink="">
      <xdr:nvSpPr>
        <xdr:cNvPr id="418" name="テキスト ボックス 417"/>
        <xdr:cNvSpPr txBox="1"/>
      </xdr:nvSpPr>
      <xdr:spPr>
        <a:xfrm>
          <a:off x="8482965" y="129800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60325</xdr:rowOff>
    </xdr:from>
    <xdr:to xmlns:xdr="http://schemas.openxmlformats.org/drawingml/2006/spreadsheetDrawing">
      <xdr:col>41</xdr:col>
      <xdr:colOff>50800</xdr:colOff>
      <xdr:row>77</xdr:row>
      <xdr:rowOff>97790</xdr:rowOff>
    </xdr:to>
    <xdr:cxnSp macro="">
      <xdr:nvCxnSpPr>
        <xdr:cNvPr id="419" name="直線コネクタ 418"/>
        <xdr:cNvCxnSpPr/>
      </xdr:nvCxnSpPr>
      <xdr:spPr>
        <a:xfrm>
          <a:off x="6972300" y="13090525"/>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20" name="フローチャート: 判断 419"/>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81915</xdr:rowOff>
    </xdr:from>
    <xdr:ext cx="527685" cy="259080"/>
    <xdr:sp macro="" textlink="">
      <xdr:nvSpPr>
        <xdr:cNvPr id="421" name="テキスト ボックス 420"/>
        <xdr:cNvSpPr txBox="1"/>
      </xdr:nvSpPr>
      <xdr:spPr>
        <a:xfrm>
          <a:off x="7593965" y="1294066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7620</xdr:rowOff>
    </xdr:from>
    <xdr:to xmlns:xdr="http://schemas.openxmlformats.org/drawingml/2006/spreadsheetDrawing">
      <xdr:col>36</xdr:col>
      <xdr:colOff>165100</xdr:colOff>
      <xdr:row>76</xdr:row>
      <xdr:rowOff>109220</xdr:rowOff>
    </xdr:to>
    <xdr:sp macro="" textlink="">
      <xdr:nvSpPr>
        <xdr:cNvPr id="422" name="フローチャート: 判断 421"/>
        <xdr:cNvSpPr/>
      </xdr:nvSpPr>
      <xdr:spPr>
        <a:xfrm>
          <a:off x="6921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125730</xdr:rowOff>
    </xdr:from>
    <xdr:ext cx="527685" cy="259080"/>
    <xdr:sp macro="" textlink="">
      <xdr:nvSpPr>
        <xdr:cNvPr id="423" name="テキスト ボックス 422"/>
        <xdr:cNvSpPr txBox="1"/>
      </xdr:nvSpPr>
      <xdr:spPr>
        <a:xfrm>
          <a:off x="6704965" y="128130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6" name="テキスト ボックス 42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7" name="テキスト ボックス 42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85090</xdr:rowOff>
    </xdr:from>
    <xdr:to xmlns:xdr="http://schemas.openxmlformats.org/drawingml/2006/spreadsheetDrawing">
      <xdr:col>55</xdr:col>
      <xdr:colOff>50800</xdr:colOff>
      <xdr:row>77</xdr:row>
      <xdr:rowOff>15240</xdr:rowOff>
    </xdr:to>
    <xdr:sp macro="" textlink="">
      <xdr:nvSpPr>
        <xdr:cNvPr id="429" name="楕円 428"/>
        <xdr:cNvSpPr/>
      </xdr:nvSpPr>
      <xdr:spPr>
        <a:xfrm>
          <a:off x="104267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107950</xdr:rowOff>
    </xdr:from>
    <xdr:ext cx="534670" cy="259080"/>
    <xdr:sp macro="" textlink="">
      <xdr:nvSpPr>
        <xdr:cNvPr id="430" name="普通建設事業費 （ うち新規整備　）該当値テキスト"/>
        <xdr:cNvSpPr txBox="1"/>
      </xdr:nvSpPr>
      <xdr:spPr>
        <a:xfrm>
          <a:off x="10528300" y="12966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152400</xdr:rowOff>
    </xdr:from>
    <xdr:to xmlns:xdr="http://schemas.openxmlformats.org/drawingml/2006/spreadsheetDrawing">
      <xdr:col>50</xdr:col>
      <xdr:colOff>165100</xdr:colOff>
      <xdr:row>78</xdr:row>
      <xdr:rowOff>82550</xdr:rowOff>
    </xdr:to>
    <xdr:sp macro="" textlink="">
      <xdr:nvSpPr>
        <xdr:cNvPr id="431" name="楕円 430"/>
        <xdr:cNvSpPr/>
      </xdr:nvSpPr>
      <xdr:spPr>
        <a:xfrm>
          <a:off x="9588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73660</xdr:rowOff>
    </xdr:from>
    <xdr:ext cx="462915" cy="259080"/>
    <xdr:sp macro="" textlink="">
      <xdr:nvSpPr>
        <xdr:cNvPr id="432" name="テキスト ボックス 431"/>
        <xdr:cNvSpPr txBox="1"/>
      </xdr:nvSpPr>
      <xdr:spPr>
        <a:xfrm>
          <a:off x="9404350" y="1344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124460</xdr:rowOff>
    </xdr:from>
    <xdr:to xmlns:xdr="http://schemas.openxmlformats.org/drawingml/2006/spreadsheetDrawing">
      <xdr:col>46</xdr:col>
      <xdr:colOff>38100</xdr:colOff>
      <xdr:row>78</xdr:row>
      <xdr:rowOff>54610</xdr:rowOff>
    </xdr:to>
    <xdr:sp macro="" textlink="">
      <xdr:nvSpPr>
        <xdr:cNvPr id="433" name="楕円 432"/>
        <xdr:cNvSpPr/>
      </xdr:nvSpPr>
      <xdr:spPr>
        <a:xfrm>
          <a:off x="8699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45720</xdr:rowOff>
    </xdr:from>
    <xdr:ext cx="462915" cy="259080"/>
    <xdr:sp macro="" textlink="">
      <xdr:nvSpPr>
        <xdr:cNvPr id="434" name="テキスト ボックス 433"/>
        <xdr:cNvSpPr txBox="1"/>
      </xdr:nvSpPr>
      <xdr:spPr>
        <a:xfrm>
          <a:off x="8515350" y="134188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46355</xdr:rowOff>
    </xdr:from>
    <xdr:to xmlns:xdr="http://schemas.openxmlformats.org/drawingml/2006/spreadsheetDrawing">
      <xdr:col>41</xdr:col>
      <xdr:colOff>101600</xdr:colOff>
      <xdr:row>77</xdr:row>
      <xdr:rowOff>147955</xdr:rowOff>
    </xdr:to>
    <xdr:sp macro="" textlink="">
      <xdr:nvSpPr>
        <xdr:cNvPr id="435" name="楕円 434"/>
        <xdr:cNvSpPr/>
      </xdr:nvSpPr>
      <xdr:spPr>
        <a:xfrm>
          <a:off x="7810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139065</xdr:rowOff>
    </xdr:from>
    <xdr:ext cx="462915" cy="259080"/>
    <xdr:sp macro="" textlink="">
      <xdr:nvSpPr>
        <xdr:cNvPr id="436" name="テキスト ボックス 435"/>
        <xdr:cNvSpPr txBox="1"/>
      </xdr:nvSpPr>
      <xdr:spPr>
        <a:xfrm>
          <a:off x="7626350" y="133407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9525</xdr:rowOff>
    </xdr:from>
    <xdr:to xmlns:xdr="http://schemas.openxmlformats.org/drawingml/2006/spreadsheetDrawing">
      <xdr:col>36</xdr:col>
      <xdr:colOff>165100</xdr:colOff>
      <xdr:row>76</xdr:row>
      <xdr:rowOff>111125</xdr:rowOff>
    </xdr:to>
    <xdr:sp macro="" textlink="">
      <xdr:nvSpPr>
        <xdr:cNvPr id="437" name="楕円 436"/>
        <xdr:cNvSpPr/>
      </xdr:nvSpPr>
      <xdr:spPr>
        <a:xfrm>
          <a:off x="6921500" y="130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102870</xdr:rowOff>
    </xdr:from>
    <xdr:ext cx="527685" cy="259080"/>
    <xdr:sp macro="" textlink="">
      <xdr:nvSpPr>
        <xdr:cNvPr id="438" name="テキスト ボックス 437"/>
        <xdr:cNvSpPr txBox="1"/>
      </xdr:nvSpPr>
      <xdr:spPr>
        <a:xfrm>
          <a:off x="6704965" y="131330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900" cy="218440"/>
    <xdr:sp macro="" textlink="">
      <xdr:nvSpPr>
        <xdr:cNvPr id="447" name="テキスト ボックス 446"/>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9" name="直線コネクタ 448"/>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935" cy="259080"/>
    <xdr:sp macro="" textlink="">
      <xdr:nvSpPr>
        <xdr:cNvPr id="450" name="テキスト ボックス 449"/>
        <xdr:cNvSpPr txBox="1"/>
      </xdr:nvSpPr>
      <xdr:spPr>
        <a:xfrm>
          <a:off x="6355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1" name="直線コネクタ 450"/>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2095"/>
    <xdr:sp macro="" textlink="">
      <xdr:nvSpPr>
        <xdr:cNvPr id="452" name="テキスト ボックス 451"/>
        <xdr:cNvSpPr txBox="1"/>
      </xdr:nvSpPr>
      <xdr:spPr>
        <a:xfrm>
          <a:off x="6072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3" name="直線コネクタ 452"/>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4" name="テキスト ボックス 453"/>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5" name="直線コネクタ 454"/>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2095"/>
    <xdr:sp macro="" textlink="">
      <xdr:nvSpPr>
        <xdr:cNvPr id="456" name="テキスト ボックス 455"/>
        <xdr:cNvSpPr txBox="1"/>
      </xdr:nvSpPr>
      <xdr:spPr>
        <a:xfrm>
          <a:off x="6072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7" name="直線コネクタ 456"/>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8" name="テキスト ボックス 457"/>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9" name="直線コネクタ 458"/>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645" cy="259080"/>
    <xdr:sp macro="" textlink="">
      <xdr:nvSpPr>
        <xdr:cNvPr id="460" name="テキスト ボックス 459"/>
        <xdr:cNvSpPr txBox="1"/>
      </xdr:nvSpPr>
      <xdr:spPr>
        <a:xfrm>
          <a:off x="6008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2095"/>
    <xdr:sp macro="" textlink="">
      <xdr:nvSpPr>
        <xdr:cNvPr id="462" name="テキスト ボックス 461"/>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151765</xdr:rowOff>
    </xdr:from>
    <xdr:to xmlns:xdr="http://schemas.openxmlformats.org/drawingml/2006/spreadsheetDrawing">
      <xdr:col>54</xdr:col>
      <xdr:colOff>189865</xdr:colOff>
      <xdr:row>98</xdr:row>
      <xdr:rowOff>112395</xdr:rowOff>
    </xdr:to>
    <xdr:cxnSp macro="">
      <xdr:nvCxnSpPr>
        <xdr:cNvPr id="464" name="直線コネクタ 463"/>
        <xdr:cNvCxnSpPr/>
      </xdr:nvCxnSpPr>
      <xdr:spPr>
        <a:xfrm flipV="1">
          <a:off x="10475595" y="1558226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900" cy="259080"/>
    <xdr:sp macro="" textlink="">
      <xdr:nvSpPr>
        <xdr:cNvPr id="465" name="普通建設事業費 （ うち更新整備　）最小値テキスト"/>
        <xdr:cNvSpPr txBox="1"/>
      </xdr:nvSpPr>
      <xdr:spPr>
        <a:xfrm>
          <a:off x="10528300"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670" cy="252095"/>
    <xdr:sp macro="" textlink="">
      <xdr:nvSpPr>
        <xdr:cNvPr id="467" name="普通建設事業費 （ うち更新整備　）最大値テキスト"/>
        <xdr:cNvSpPr txBox="1"/>
      </xdr:nvSpPr>
      <xdr:spPr>
        <a:xfrm>
          <a:off x="10528300" y="1535747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68" name="直線コネクタ 467"/>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36830</xdr:rowOff>
    </xdr:from>
    <xdr:to xmlns:xdr="http://schemas.openxmlformats.org/drawingml/2006/spreadsheetDrawing">
      <xdr:col>55</xdr:col>
      <xdr:colOff>0</xdr:colOff>
      <xdr:row>95</xdr:row>
      <xdr:rowOff>49530</xdr:rowOff>
    </xdr:to>
    <xdr:cxnSp macro="">
      <xdr:nvCxnSpPr>
        <xdr:cNvPr id="469" name="直線コネクタ 468"/>
        <xdr:cNvCxnSpPr/>
      </xdr:nvCxnSpPr>
      <xdr:spPr>
        <a:xfrm>
          <a:off x="9639300" y="16153130"/>
          <a:ext cx="8382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53975</xdr:rowOff>
    </xdr:from>
    <xdr:ext cx="534670" cy="252095"/>
    <xdr:sp macro="" textlink="">
      <xdr:nvSpPr>
        <xdr:cNvPr id="470" name="普通建設事業費 （ うち更新整備　）平均値テキスト"/>
        <xdr:cNvSpPr txBox="1"/>
      </xdr:nvSpPr>
      <xdr:spPr>
        <a:xfrm>
          <a:off x="10528300" y="163417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1" name="フローチャート: 判断 470"/>
        <xdr:cNvSpPr/>
      </xdr:nvSpPr>
      <xdr:spPr>
        <a:xfrm>
          <a:off x="10426700" y="1636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143510</xdr:rowOff>
    </xdr:from>
    <xdr:to xmlns:xdr="http://schemas.openxmlformats.org/drawingml/2006/spreadsheetDrawing">
      <xdr:col>50</xdr:col>
      <xdr:colOff>114300</xdr:colOff>
      <xdr:row>94</xdr:row>
      <xdr:rowOff>36830</xdr:rowOff>
    </xdr:to>
    <xdr:cxnSp macro="">
      <xdr:nvCxnSpPr>
        <xdr:cNvPr id="472" name="直線コネクタ 471"/>
        <xdr:cNvCxnSpPr/>
      </xdr:nvCxnSpPr>
      <xdr:spPr>
        <a:xfrm>
          <a:off x="8750300" y="1608836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3" name="フローチャート: 判断 472"/>
        <xdr:cNvSpPr/>
      </xdr:nvSpPr>
      <xdr:spPr>
        <a:xfrm>
          <a:off x="958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98425</xdr:rowOff>
    </xdr:from>
    <xdr:ext cx="527685" cy="252095"/>
    <xdr:sp macro="" textlink="">
      <xdr:nvSpPr>
        <xdr:cNvPr id="474" name="テキスト ボックス 473"/>
        <xdr:cNvSpPr txBox="1"/>
      </xdr:nvSpPr>
      <xdr:spPr>
        <a:xfrm>
          <a:off x="9371965" y="165576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71755</xdr:rowOff>
    </xdr:from>
    <xdr:to xmlns:xdr="http://schemas.openxmlformats.org/drawingml/2006/spreadsheetDrawing">
      <xdr:col>45</xdr:col>
      <xdr:colOff>177800</xdr:colOff>
      <xdr:row>93</xdr:row>
      <xdr:rowOff>143510</xdr:rowOff>
    </xdr:to>
    <xdr:cxnSp macro="">
      <xdr:nvCxnSpPr>
        <xdr:cNvPr id="475" name="直線コネクタ 474"/>
        <xdr:cNvCxnSpPr/>
      </xdr:nvCxnSpPr>
      <xdr:spPr>
        <a:xfrm>
          <a:off x="7861300" y="1601660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76" name="フローチャート: 判断 475"/>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27685" cy="259080"/>
    <xdr:sp macro="" textlink="">
      <xdr:nvSpPr>
        <xdr:cNvPr id="477" name="テキスト ボックス 476"/>
        <xdr:cNvSpPr txBox="1"/>
      </xdr:nvSpPr>
      <xdr:spPr>
        <a:xfrm>
          <a:off x="8482965" y="165652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92</xdr:row>
      <xdr:rowOff>132715</xdr:rowOff>
    </xdr:from>
    <xdr:to xmlns:xdr="http://schemas.openxmlformats.org/drawingml/2006/spreadsheetDrawing">
      <xdr:col>41</xdr:col>
      <xdr:colOff>50800</xdr:colOff>
      <xdr:row>93</xdr:row>
      <xdr:rowOff>71755</xdr:rowOff>
    </xdr:to>
    <xdr:cxnSp macro="">
      <xdr:nvCxnSpPr>
        <xdr:cNvPr id="478" name="直線コネクタ 477"/>
        <xdr:cNvCxnSpPr/>
      </xdr:nvCxnSpPr>
      <xdr:spPr>
        <a:xfrm>
          <a:off x="6972300" y="1590611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79" name="フローチャート: 判断 478"/>
        <xdr:cNvSpPr/>
      </xdr:nvSpPr>
      <xdr:spPr>
        <a:xfrm>
          <a:off x="781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127635</xdr:rowOff>
    </xdr:from>
    <xdr:ext cx="527685" cy="259080"/>
    <xdr:sp macro="" textlink="">
      <xdr:nvSpPr>
        <xdr:cNvPr id="480" name="テキスト ボックス 479"/>
        <xdr:cNvSpPr txBox="1"/>
      </xdr:nvSpPr>
      <xdr:spPr>
        <a:xfrm>
          <a:off x="7593965" y="165868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1" name="フローチャート: 判断 480"/>
        <xdr:cNvSpPr/>
      </xdr:nvSpPr>
      <xdr:spPr>
        <a:xfrm>
          <a:off x="6921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57150</xdr:rowOff>
    </xdr:from>
    <xdr:ext cx="527685" cy="259080"/>
    <xdr:sp macro="" textlink="">
      <xdr:nvSpPr>
        <xdr:cNvPr id="482" name="テキスト ボックス 481"/>
        <xdr:cNvSpPr txBox="1"/>
      </xdr:nvSpPr>
      <xdr:spPr>
        <a:xfrm>
          <a:off x="6704965" y="165163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170180</xdr:rowOff>
    </xdr:from>
    <xdr:to xmlns:xdr="http://schemas.openxmlformats.org/drawingml/2006/spreadsheetDrawing">
      <xdr:col>55</xdr:col>
      <xdr:colOff>50800</xdr:colOff>
      <xdr:row>95</xdr:row>
      <xdr:rowOff>100330</xdr:rowOff>
    </xdr:to>
    <xdr:sp macro="" textlink="">
      <xdr:nvSpPr>
        <xdr:cNvPr id="488" name="楕円 487"/>
        <xdr:cNvSpPr/>
      </xdr:nvSpPr>
      <xdr:spPr>
        <a:xfrm>
          <a:off x="10426700" y="16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21590</xdr:rowOff>
    </xdr:from>
    <xdr:ext cx="534670" cy="259080"/>
    <xdr:sp macro="" textlink="">
      <xdr:nvSpPr>
        <xdr:cNvPr id="489" name="普通建設事業費 （ うち更新整備　）該当値テキスト"/>
        <xdr:cNvSpPr txBox="1"/>
      </xdr:nvSpPr>
      <xdr:spPr>
        <a:xfrm>
          <a:off x="10528300" y="16137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157480</xdr:rowOff>
    </xdr:from>
    <xdr:to xmlns:xdr="http://schemas.openxmlformats.org/drawingml/2006/spreadsheetDrawing">
      <xdr:col>50</xdr:col>
      <xdr:colOff>165100</xdr:colOff>
      <xdr:row>94</xdr:row>
      <xdr:rowOff>87630</xdr:rowOff>
    </xdr:to>
    <xdr:sp macro="" textlink="">
      <xdr:nvSpPr>
        <xdr:cNvPr id="490" name="楕円 489"/>
        <xdr:cNvSpPr/>
      </xdr:nvSpPr>
      <xdr:spPr>
        <a:xfrm>
          <a:off x="9588500" y="161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104140</xdr:rowOff>
    </xdr:from>
    <xdr:ext cx="527685" cy="259080"/>
    <xdr:sp macro="" textlink="">
      <xdr:nvSpPr>
        <xdr:cNvPr id="491" name="テキスト ボックス 490"/>
        <xdr:cNvSpPr txBox="1"/>
      </xdr:nvSpPr>
      <xdr:spPr>
        <a:xfrm>
          <a:off x="9371965" y="15877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92710</xdr:rowOff>
    </xdr:from>
    <xdr:to xmlns:xdr="http://schemas.openxmlformats.org/drawingml/2006/spreadsheetDrawing">
      <xdr:col>46</xdr:col>
      <xdr:colOff>38100</xdr:colOff>
      <xdr:row>94</xdr:row>
      <xdr:rowOff>22860</xdr:rowOff>
    </xdr:to>
    <xdr:sp macro="" textlink="">
      <xdr:nvSpPr>
        <xdr:cNvPr id="492" name="楕円 491"/>
        <xdr:cNvSpPr/>
      </xdr:nvSpPr>
      <xdr:spPr>
        <a:xfrm>
          <a:off x="8699500" y="160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39370</xdr:rowOff>
    </xdr:from>
    <xdr:ext cx="527685" cy="259080"/>
    <xdr:sp macro="" textlink="">
      <xdr:nvSpPr>
        <xdr:cNvPr id="493" name="テキスト ボックス 492"/>
        <xdr:cNvSpPr txBox="1"/>
      </xdr:nvSpPr>
      <xdr:spPr>
        <a:xfrm>
          <a:off x="8482965" y="158127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20955</xdr:rowOff>
    </xdr:from>
    <xdr:to xmlns:xdr="http://schemas.openxmlformats.org/drawingml/2006/spreadsheetDrawing">
      <xdr:col>41</xdr:col>
      <xdr:colOff>101600</xdr:colOff>
      <xdr:row>93</xdr:row>
      <xdr:rowOff>122555</xdr:rowOff>
    </xdr:to>
    <xdr:sp macro="" textlink="">
      <xdr:nvSpPr>
        <xdr:cNvPr id="494" name="楕円 493"/>
        <xdr:cNvSpPr/>
      </xdr:nvSpPr>
      <xdr:spPr>
        <a:xfrm>
          <a:off x="7810500" y="159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91</xdr:row>
      <xdr:rowOff>139065</xdr:rowOff>
    </xdr:from>
    <xdr:ext cx="527685" cy="259080"/>
    <xdr:sp macro="" textlink="">
      <xdr:nvSpPr>
        <xdr:cNvPr id="495" name="テキスト ボックス 494"/>
        <xdr:cNvSpPr txBox="1"/>
      </xdr:nvSpPr>
      <xdr:spPr>
        <a:xfrm>
          <a:off x="7593965" y="157410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92</xdr:row>
      <xdr:rowOff>81915</xdr:rowOff>
    </xdr:from>
    <xdr:to xmlns:xdr="http://schemas.openxmlformats.org/drawingml/2006/spreadsheetDrawing">
      <xdr:col>36</xdr:col>
      <xdr:colOff>165100</xdr:colOff>
      <xdr:row>93</xdr:row>
      <xdr:rowOff>12065</xdr:rowOff>
    </xdr:to>
    <xdr:sp macro="" textlink="">
      <xdr:nvSpPr>
        <xdr:cNvPr id="496" name="楕円 495"/>
        <xdr:cNvSpPr/>
      </xdr:nvSpPr>
      <xdr:spPr>
        <a:xfrm>
          <a:off x="6921500" y="1585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91</xdr:row>
      <xdr:rowOff>29210</xdr:rowOff>
    </xdr:from>
    <xdr:ext cx="527685" cy="252095"/>
    <xdr:sp macro="" textlink="">
      <xdr:nvSpPr>
        <xdr:cNvPr id="497" name="テキスト ボックス 496"/>
        <xdr:cNvSpPr txBox="1"/>
      </xdr:nvSpPr>
      <xdr:spPr>
        <a:xfrm>
          <a:off x="6704965" y="156311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900" cy="218440"/>
    <xdr:sp macro="" textlink="">
      <xdr:nvSpPr>
        <xdr:cNvPr id="506" name="テキスト ボックス 505"/>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8" name="直線コネクタ 50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1935" cy="252095"/>
    <xdr:sp macro="" textlink="">
      <xdr:nvSpPr>
        <xdr:cNvPr id="509" name="テキスト ボックス 508"/>
        <xdr:cNvSpPr txBox="1"/>
      </xdr:nvSpPr>
      <xdr:spPr>
        <a:xfrm>
          <a:off x="12197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0" name="直線コネクタ 50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2095"/>
    <xdr:sp macro="" textlink="">
      <xdr:nvSpPr>
        <xdr:cNvPr id="511" name="テキスト ボックス 510"/>
        <xdr:cNvSpPr txBox="1"/>
      </xdr:nvSpPr>
      <xdr:spPr>
        <a:xfrm>
          <a:off x="11914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2" name="直線コネクタ 51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2095"/>
    <xdr:sp macro="" textlink="">
      <xdr:nvSpPr>
        <xdr:cNvPr id="513" name="テキスト ボックス 512"/>
        <xdr:cNvSpPr txBox="1"/>
      </xdr:nvSpPr>
      <xdr:spPr>
        <a:xfrm>
          <a:off x="11914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4" name="直線コネクタ 51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2095"/>
    <xdr:sp macro="" textlink="">
      <xdr:nvSpPr>
        <xdr:cNvPr id="515" name="テキスト ボックス 514"/>
        <xdr:cNvSpPr txBox="1"/>
      </xdr:nvSpPr>
      <xdr:spPr>
        <a:xfrm>
          <a:off x="11914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095"/>
    <xdr:sp macro="" textlink="">
      <xdr:nvSpPr>
        <xdr:cNvPr id="517" name="テキスト ボックス 516"/>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35</xdr:row>
      <xdr:rowOff>85090</xdr:rowOff>
    </xdr:from>
    <xdr:to xmlns:xdr="http://schemas.openxmlformats.org/drawingml/2006/spreadsheetDrawing">
      <xdr:col>85</xdr:col>
      <xdr:colOff>126365</xdr:colOff>
      <xdr:row>38</xdr:row>
      <xdr:rowOff>139700</xdr:rowOff>
    </xdr:to>
    <xdr:cxnSp macro="">
      <xdr:nvCxnSpPr>
        <xdr:cNvPr id="519" name="直線コネクタ 518"/>
        <xdr:cNvCxnSpPr/>
      </xdr:nvCxnSpPr>
      <xdr:spPr>
        <a:xfrm flipV="1">
          <a:off x="16317595" y="6085840"/>
          <a:ext cx="1270" cy="568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149225</xdr:rowOff>
    </xdr:from>
    <xdr:ext cx="249555" cy="259080"/>
    <xdr:sp macro="" textlink="">
      <xdr:nvSpPr>
        <xdr:cNvPr id="520" name="災害復旧事業費最小値テキスト"/>
        <xdr:cNvSpPr txBox="1"/>
      </xdr:nvSpPr>
      <xdr:spPr>
        <a:xfrm>
          <a:off x="16370300" y="66643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1" name="直線コネクタ 520"/>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31750</xdr:rowOff>
    </xdr:from>
    <xdr:ext cx="534670" cy="252095"/>
    <xdr:sp macro="" textlink="">
      <xdr:nvSpPr>
        <xdr:cNvPr id="522" name="災害復旧事業費最大値テキスト"/>
        <xdr:cNvSpPr txBox="1"/>
      </xdr:nvSpPr>
      <xdr:spPr>
        <a:xfrm>
          <a:off x="16370300" y="58610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35</xdr:row>
      <xdr:rowOff>85090</xdr:rowOff>
    </xdr:from>
    <xdr:to xmlns:xdr="http://schemas.openxmlformats.org/drawingml/2006/spreadsheetDrawing">
      <xdr:col>86</xdr:col>
      <xdr:colOff>25400</xdr:colOff>
      <xdr:row>35</xdr:row>
      <xdr:rowOff>85090</xdr:rowOff>
    </xdr:to>
    <xdr:cxnSp macro="">
      <xdr:nvCxnSpPr>
        <xdr:cNvPr id="523" name="直線コネクタ 522"/>
        <xdr:cNvCxnSpPr/>
      </xdr:nvCxnSpPr>
      <xdr:spPr>
        <a:xfrm>
          <a:off x="16230600" y="608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130810</xdr:rowOff>
    </xdr:from>
    <xdr:to xmlns:xdr="http://schemas.openxmlformats.org/drawingml/2006/spreadsheetDrawing">
      <xdr:col>85</xdr:col>
      <xdr:colOff>127000</xdr:colOff>
      <xdr:row>38</xdr:row>
      <xdr:rowOff>139065</xdr:rowOff>
    </xdr:to>
    <xdr:cxnSp macro="">
      <xdr:nvCxnSpPr>
        <xdr:cNvPr id="524" name="直線コネクタ 523"/>
        <xdr:cNvCxnSpPr/>
      </xdr:nvCxnSpPr>
      <xdr:spPr>
        <a:xfrm flipV="1">
          <a:off x="15481300" y="664591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66675</xdr:rowOff>
    </xdr:from>
    <xdr:ext cx="469900" cy="252095"/>
    <xdr:sp macro="" textlink="">
      <xdr:nvSpPr>
        <xdr:cNvPr id="525" name="災害復旧事業費平均値テキスト"/>
        <xdr:cNvSpPr txBox="1"/>
      </xdr:nvSpPr>
      <xdr:spPr>
        <a:xfrm>
          <a:off x="16370300" y="641032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43815</xdr:rowOff>
    </xdr:from>
    <xdr:to xmlns:xdr="http://schemas.openxmlformats.org/drawingml/2006/spreadsheetDrawing">
      <xdr:col>85</xdr:col>
      <xdr:colOff>177800</xdr:colOff>
      <xdr:row>38</xdr:row>
      <xdr:rowOff>145415</xdr:rowOff>
    </xdr:to>
    <xdr:sp macro="" textlink="">
      <xdr:nvSpPr>
        <xdr:cNvPr id="526" name="フローチャート: 判断 525"/>
        <xdr:cNvSpPr/>
      </xdr:nvSpPr>
      <xdr:spPr>
        <a:xfrm>
          <a:off x="162687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55245</xdr:rowOff>
    </xdr:from>
    <xdr:to xmlns:xdr="http://schemas.openxmlformats.org/drawingml/2006/spreadsheetDrawing">
      <xdr:col>81</xdr:col>
      <xdr:colOff>50800</xdr:colOff>
      <xdr:row>38</xdr:row>
      <xdr:rowOff>139065</xdr:rowOff>
    </xdr:to>
    <xdr:cxnSp macro="">
      <xdr:nvCxnSpPr>
        <xdr:cNvPr id="527" name="直線コネクタ 526"/>
        <xdr:cNvCxnSpPr/>
      </xdr:nvCxnSpPr>
      <xdr:spPr>
        <a:xfrm>
          <a:off x="14592300" y="657034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31115</xdr:rowOff>
    </xdr:from>
    <xdr:to xmlns:xdr="http://schemas.openxmlformats.org/drawingml/2006/spreadsheetDrawing">
      <xdr:col>81</xdr:col>
      <xdr:colOff>101600</xdr:colOff>
      <xdr:row>38</xdr:row>
      <xdr:rowOff>132715</xdr:rowOff>
    </xdr:to>
    <xdr:sp macro="" textlink="">
      <xdr:nvSpPr>
        <xdr:cNvPr id="528" name="フローチャート: 判断 527"/>
        <xdr:cNvSpPr/>
      </xdr:nvSpPr>
      <xdr:spPr>
        <a:xfrm>
          <a:off x="15430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149225</xdr:rowOff>
    </xdr:from>
    <xdr:ext cx="462915" cy="259080"/>
    <xdr:sp macro="" textlink="">
      <xdr:nvSpPr>
        <xdr:cNvPr id="529" name="テキスト ボックス 528"/>
        <xdr:cNvSpPr txBox="1"/>
      </xdr:nvSpPr>
      <xdr:spPr>
        <a:xfrm>
          <a:off x="15246350" y="63214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96520</xdr:rowOff>
    </xdr:from>
    <xdr:to xmlns:xdr="http://schemas.openxmlformats.org/drawingml/2006/spreadsheetDrawing">
      <xdr:col>76</xdr:col>
      <xdr:colOff>114300</xdr:colOff>
      <xdr:row>38</xdr:row>
      <xdr:rowOff>55245</xdr:rowOff>
    </xdr:to>
    <xdr:cxnSp macro="">
      <xdr:nvCxnSpPr>
        <xdr:cNvPr id="530" name="直線コネクタ 529"/>
        <xdr:cNvCxnSpPr/>
      </xdr:nvCxnSpPr>
      <xdr:spPr>
        <a:xfrm>
          <a:off x="13703300" y="626872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31750</xdr:rowOff>
    </xdr:from>
    <xdr:to xmlns:xdr="http://schemas.openxmlformats.org/drawingml/2006/spreadsheetDrawing">
      <xdr:col>76</xdr:col>
      <xdr:colOff>165100</xdr:colOff>
      <xdr:row>38</xdr:row>
      <xdr:rowOff>133350</xdr:rowOff>
    </xdr:to>
    <xdr:sp macro="" textlink="">
      <xdr:nvSpPr>
        <xdr:cNvPr id="531" name="フローチャート: 判断 530"/>
        <xdr:cNvSpPr/>
      </xdr:nvSpPr>
      <xdr:spPr>
        <a:xfrm>
          <a:off x="14541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124460</xdr:rowOff>
    </xdr:from>
    <xdr:ext cx="462915" cy="259080"/>
    <xdr:sp macro="" textlink="">
      <xdr:nvSpPr>
        <xdr:cNvPr id="532" name="テキスト ボックス 531"/>
        <xdr:cNvSpPr txBox="1"/>
      </xdr:nvSpPr>
      <xdr:spPr>
        <a:xfrm>
          <a:off x="14357350" y="6639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83185</xdr:rowOff>
    </xdr:from>
    <xdr:to xmlns:xdr="http://schemas.openxmlformats.org/drawingml/2006/spreadsheetDrawing">
      <xdr:col>71</xdr:col>
      <xdr:colOff>177800</xdr:colOff>
      <xdr:row>36</xdr:row>
      <xdr:rowOff>96520</xdr:rowOff>
    </xdr:to>
    <xdr:cxnSp macro="">
      <xdr:nvCxnSpPr>
        <xdr:cNvPr id="533" name="直線コネクタ 532"/>
        <xdr:cNvCxnSpPr/>
      </xdr:nvCxnSpPr>
      <xdr:spPr>
        <a:xfrm>
          <a:off x="12814300" y="5398135"/>
          <a:ext cx="889000" cy="870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34290</xdr:rowOff>
    </xdr:from>
    <xdr:to xmlns:xdr="http://schemas.openxmlformats.org/drawingml/2006/spreadsheetDrawing">
      <xdr:col>72</xdr:col>
      <xdr:colOff>38100</xdr:colOff>
      <xdr:row>38</xdr:row>
      <xdr:rowOff>135890</xdr:rowOff>
    </xdr:to>
    <xdr:sp macro="" textlink="">
      <xdr:nvSpPr>
        <xdr:cNvPr id="534" name="フローチャート: 判断 533"/>
        <xdr:cNvSpPr/>
      </xdr:nvSpPr>
      <xdr:spPr>
        <a:xfrm>
          <a:off x="13652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127000</xdr:rowOff>
    </xdr:from>
    <xdr:ext cx="462915" cy="259080"/>
    <xdr:sp macro="" textlink="">
      <xdr:nvSpPr>
        <xdr:cNvPr id="535" name="テキスト ボックス 534"/>
        <xdr:cNvSpPr txBox="1"/>
      </xdr:nvSpPr>
      <xdr:spPr>
        <a:xfrm>
          <a:off x="13468350" y="66421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161925</xdr:rowOff>
    </xdr:from>
    <xdr:to xmlns:xdr="http://schemas.openxmlformats.org/drawingml/2006/spreadsheetDrawing">
      <xdr:col>67</xdr:col>
      <xdr:colOff>101600</xdr:colOff>
      <xdr:row>38</xdr:row>
      <xdr:rowOff>92075</xdr:rowOff>
    </xdr:to>
    <xdr:sp macro="" textlink="">
      <xdr:nvSpPr>
        <xdr:cNvPr id="536" name="フローチャート: 判断 535"/>
        <xdr:cNvSpPr/>
      </xdr:nvSpPr>
      <xdr:spPr>
        <a:xfrm>
          <a:off x="12763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83185</xdr:rowOff>
    </xdr:from>
    <xdr:ext cx="462915" cy="259080"/>
    <xdr:sp macro="" textlink="">
      <xdr:nvSpPr>
        <xdr:cNvPr id="537" name="テキスト ボックス 536"/>
        <xdr:cNvSpPr txBox="1"/>
      </xdr:nvSpPr>
      <xdr:spPr>
        <a:xfrm>
          <a:off x="12579350" y="65982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80010</xdr:rowOff>
    </xdr:from>
    <xdr:to xmlns:xdr="http://schemas.openxmlformats.org/drawingml/2006/spreadsheetDrawing">
      <xdr:col>85</xdr:col>
      <xdr:colOff>177800</xdr:colOff>
      <xdr:row>39</xdr:row>
      <xdr:rowOff>10160</xdr:rowOff>
    </xdr:to>
    <xdr:sp macro="" textlink="">
      <xdr:nvSpPr>
        <xdr:cNvPr id="543" name="楕円 542"/>
        <xdr:cNvSpPr/>
      </xdr:nvSpPr>
      <xdr:spPr>
        <a:xfrm>
          <a:off x="162687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22225</xdr:rowOff>
    </xdr:from>
    <xdr:ext cx="378460" cy="258445"/>
    <xdr:sp macro="" textlink="">
      <xdr:nvSpPr>
        <xdr:cNvPr id="544" name="災害復旧事業費該当値テキスト"/>
        <xdr:cNvSpPr txBox="1"/>
      </xdr:nvSpPr>
      <xdr:spPr>
        <a:xfrm>
          <a:off x="16370300" y="65373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88265</xdr:rowOff>
    </xdr:from>
    <xdr:to xmlns:xdr="http://schemas.openxmlformats.org/drawingml/2006/spreadsheetDrawing">
      <xdr:col>81</xdr:col>
      <xdr:colOff>101600</xdr:colOff>
      <xdr:row>39</xdr:row>
      <xdr:rowOff>18415</xdr:rowOff>
    </xdr:to>
    <xdr:sp macro="" textlink="">
      <xdr:nvSpPr>
        <xdr:cNvPr id="545" name="楕円 544"/>
        <xdr:cNvSpPr/>
      </xdr:nvSpPr>
      <xdr:spPr>
        <a:xfrm>
          <a:off x="1543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9525</xdr:rowOff>
    </xdr:from>
    <xdr:ext cx="313690" cy="252095"/>
    <xdr:sp macro="" textlink="">
      <xdr:nvSpPr>
        <xdr:cNvPr id="546" name="テキスト ボックス 545"/>
        <xdr:cNvSpPr txBox="1"/>
      </xdr:nvSpPr>
      <xdr:spPr>
        <a:xfrm>
          <a:off x="15324455" y="669607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4445</xdr:rowOff>
    </xdr:from>
    <xdr:to xmlns:xdr="http://schemas.openxmlformats.org/drawingml/2006/spreadsheetDrawing">
      <xdr:col>76</xdr:col>
      <xdr:colOff>165100</xdr:colOff>
      <xdr:row>38</xdr:row>
      <xdr:rowOff>106045</xdr:rowOff>
    </xdr:to>
    <xdr:sp macro="" textlink="">
      <xdr:nvSpPr>
        <xdr:cNvPr id="547" name="楕円 546"/>
        <xdr:cNvSpPr/>
      </xdr:nvSpPr>
      <xdr:spPr>
        <a:xfrm>
          <a:off x="14541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122555</xdr:rowOff>
    </xdr:from>
    <xdr:ext cx="462915" cy="252095"/>
    <xdr:sp macro="" textlink="">
      <xdr:nvSpPr>
        <xdr:cNvPr id="548" name="テキスト ボックス 547"/>
        <xdr:cNvSpPr txBox="1"/>
      </xdr:nvSpPr>
      <xdr:spPr>
        <a:xfrm>
          <a:off x="14357350" y="62947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45720</xdr:rowOff>
    </xdr:from>
    <xdr:to xmlns:xdr="http://schemas.openxmlformats.org/drawingml/2006/spreadsheetDrawing">
      <xdr:col>72</xdr:col>
      <xdr:colOff>38100</xdr:colOff>
      <xdr:row>36</xdr:row>
      <xdr:rowOff>147320</xdr:rowOff>
    </xdr:to>
    <xdr:sp macro="" textlink="">
      <xdr:nvSpPr>
        <xdr:cNvPr id="549" name="楕円 548"/>
        <xdr:cNvSpPr/>
      </xdr:nvSpPr>
      <xdr:spPr>
        <a:xfrm>
          <a:off x="13652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163830</xdr:rowOff>
    </xdr:from>
    <xdr:ext cx="527685" cy="259080"/>
    <xdr:sp macro="" textlink="">
      <xdr:nvSpPr>
        <xdr:cNvPr id="550" name="テキスト ボックス 549"/>
        <xdr:cNvSpPr txBox="1"/>
      </xdr:nvSpPr>
      <xdr:spPr>
        <a:xfrm>
          <a:off x="13435965" y="59931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31</xdr:row>
      <xdr:rowOff>32385</xdr:rowOff>
    </xdr:from>
    <xdr:to xmlns:xdr="http://schemas.openxmlformats.org/drawingml/2006/spreadsheetDrawing">
      <xdr:col>67</xdr:col>
      <xdr:colOff>101600</xdr:colOff>
      <xdr:row>31</xdr:row>
      <xdr:rowOff>133985</xdr:rowOff>
    </xdr:to>
    <xdr:sp macro="" textlink="">
      <xdr:nvSpPr>
        <xdr:cNvPr id="551" name="楕円 550"/>
        <xdr:cNvSpPr/>
      </xdr:nvSpPr>
      <xdr:spPr>
        <a:xfrm>
          <a:off x="12763500" y="53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29</xdr:row>
      <xdr:rowOff>150495</xdr:rowOff>
    </xdr:from>
    <xdr:ext cx="527685" cy="259080"/>
    <xdr:sp macro="" textlink="">
      <xdr:nvSpPr>
        <xdr:cNvPr id="552" name="テキスト ボックス 551"/>
        <xdr:cNvSpPr txBox="1"/>
      </xdr:nvSpPr>
      <xdr:spPr>
        <a:xfrm>
          <a:off x="12546965" y="51225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900" cy="218440"/>
    <xdr:sp macro="" textlink="">
      <xdr:nvSpPr>
        <xdr:cNvPr id="561" name="テキスト ボックス 560"/>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935" cy="252095"/>
    <xdr:sp macro="" textlink="">
      <xdr:nvSpPr>
        <xdr:cNvPr id="564" name="テキスト ボックス 563"/>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935" cy="252095"/>
    <xdr:sp macro="" textlink="">
      <xdr:nvSpPr>
        <xdr:cNvPr id="566" name="テキスト ボックス 565"/>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8" name="直線コネクタ 56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3" name="直線コネクタ 57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6" name="直線コネクタ 57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2570" cy="259080"/>
    <xdr:sp macro="" textlink="">
      <xdr:nvSpPr>
        <xdr:cNvPr id="578" name="テキスト ボックス 577"/>
        <xdr:cNvSpPr txBox="1"/>
      </xdr:nvSpPr>
      <xdr:spPr>
        <a:xfrm>
          <a:off x="15356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9" name="直線コネクタ 57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2570" cy="259080"/>
    <xdr:sp macro="" textlink="">
      <xdr:nvSpPr>
        <xdr:cNvPr id="581" name="テキスト ボックス 580"/>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2" name="直線コネクタ 58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2570" cy="259080"/>
    <xdr:sp macro="" textlink="">
      <xdr:nvSpPr>
        <xdr:cNvPr id="584" name="テキスト ボックス 583"/>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2570" cy="259080"/>
    <xdr:sp macro="" textlink="">
      <xdr:nvSpPr>
        <xdr:cNvPr id="586" name="テキスト ボックス 585"/>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2570" cy="259080"/>
    <xdr:sp macro="" textlink="">
      <xdr:nvSpPr>
        <xdr:cNvPr id="595" name="テキスト ボックス 594"/>
        <xdr:cNvSpPr txBox="1"/>
      </xdr:nvSpPr>
      <xdr:spPr>
        <a:xfrm>
          <a:off x="15356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2570" cy="259080"/>
    <xdr:sp macro="" textlink="">
      <xdr:nvSpPr>
        <xdr:cNvPr id="597" name="テキスト ボックス 596"/>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2570" cy="259080"/>
    <xdr:sp macro="" textlink="">
      <xdr:nvSpPr>
        <xdr:cNvPr id="599" name="テキスト ボックス 598"/>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2570" cy="259080"/>
    <xdr:sp macro="" textlink="">
      <xdr:nvSpPr>
        <xdr:cNvPr id="601" name="テキスト ボックス 600"/>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8440"/>
    <xdr:sp macro="" textlink="">
      <xdr:nvSpPr>
        <xdr:cNvPr id="610" name="テキスト ボックス 609"/>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1935" cy="259080"/>
    <xdr:sp macro="" textlink="">
      <xdr:nvSpPr>
        <xdr:cNvPr id="613" name="テキスト ボックス 612"/>
        <xdr:cNvSpPr txBox="1"/>
      </xdr:nvSpPr>
      <xdr:spPr>
        <a:xfrm>
          <a:off x="12197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095"/>
    <xdr:sp macro="" textlink="">
      <xdr:nvSpPr>
        <xdr:cNvPr id="615" name="テキスト ボックス 614"/>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095"/>
    <xdr:sp macro="" textlink="">
      <xdr:nvSpPr>
        <xdr:cNvPr id="619" name="テキスト ボックス 618"/>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1" name="テキスト ボックス 620"/>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8645" cy="259080"/>
    <xdr:sp macro="" textlink="">
      <xdr:nvSpPr>
        <xdr:cNvPr id="623" name="テキスト ボックス 622"/>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645" cy="252095"/>
    <xdr:sp macro="" textlink="">
      <xdr:nvSpPr>
        <xdr:cNvPr id="625" name="テキスト ボックス 624"/>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79375</xdr:rowOff>
    </xdr:to>
    <xdr:cxnSp macro="">
      <xdr:nvCxnSpPr>
        <xdr:cNvPr id="627" name="直線コネクタ 626"/>
        <xdr:cNvCxnSpPr/>
      </xdr:nvCxnSpPr>
      <xdr:spPr>
        <a:xfrm flipV="1">
          <a:off x="16317595"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534670" cy="259080"/>
    <xdr:sp macro="" textlink="">
      <xdr:nvSpPr>
        <xdr:cNvPr id="628" name="公債費最小値テキスト"/>
        <xdr:cNvSpPr txBox="1"/>
      </xdr:nvSpPr>
      <xdr:spPr>
        <a:xfrm>
          <a:off x="16370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79375</xdr:rowOff>
    </xdr:from>
    <xdr:to xmlns:xdr="http://schemas.openxmlformats.org/drawingml/2006/spreadsheetDrawing">
      <xdr:col>86</xdr:col>
      <xdr:colOff>25400</xdr:colOff>
      <xdr:row>78</xdr:row>
      <xdr:rowOff>79375</xdr:rowOff>
    </xdr:to>
    <xdr:cxnSp macro="">
      <xdr:nvCxnSpPr>
        <xdr:cNvPr id="629" name="直線コネクタ 628"/>
        <xdr:cNvCxnSpPr/>
      </xdr:nvCxnSpPr>
      <xdr:spPr>
        <a:xfrm>
          <a:off x="16230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149860</xdr:rowOff>
    </xdr:from>
    <xdr:ext cx="534670" cy="259080"/>
    <xdr:sp macro="" textlink="">
      <xdr:nvSpPr>
        <xdr:cNvPr id="630" name="公債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31" name="直線コネクタ 630"/>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49530</xdr:rowOff>
    </xdr:from>
    <xdr:to xmlns:xdr="http://schemas.openxmlformats.org/drawingml/2006/spreadsheetDrawing">
      <xdr:col>85</xdr:col>
      <xdr:colOff>127000</xdr:colOff>
      <xdr:row>74</xdr:row>
      <xdr:rowOff>78740</xdr:rowOff>
    </xdr:to>
    <xdr:cxnSp macro="">
      <xdr:nvCxnSpPr>
        <xdr:cNvPr id="632" name="直線コネクタ 631"/>
        <xdr:cNvCxnSpPr/>
      </xdr:nvCxnSpPr>
      <xdr:spPr>
        <a:xfrm>
          <a:off x="15481300" y="12565380"/>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26035</xdr:rowOff>
    </xdr:from>
    <xdr:ext cx="534670" cy="259080"/>
    <xdr:sp macro="" textlink="">
      <xdr:nvSpPr>
        <xdr:cNvPr id="633" name="公債費平均値テキスト"/>
        <xdr:cNvSpPr txBox="1"/>
      </xdr:nvSpPr>
      <xdr:spPr>
        <a:xfrm>
          <a:off x="163703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47625</xdr:rowOff>
    </xdr:from>
    <xdr:to xmlns:xdr="http://schemas.openxmlformats.org/drawingml/2006/spreadsheetDrawing">
      <xdr:col>85</xdr:col>
      <xdr:colOff>177800</xdr:colOff>
      <xdr:row>75</xdr:row>
      <xdr:rowOff>149225</xdr:rowOff>
    </xdr:to>
    <xdr:sp macro="" textlink="">
      <xdr:nvSpPr>
        <xdr:cNvPr id="634" name="フローチャート: 判断 633"/>
        <xdr:cNvSpPr/>
      </xdr:nvSpPr>
      <xdr:spPr>
        <a:xfrm>
          <a:off x="16268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46990</xdr:rowOff>
    </xdr:from>
    <xdr:to xmlns:xdr="http://schemas.openxmlformats.org/drawingml/2006/spreadsheetDrawing">
      <xdr:col>81</xdr:col>
      <xdr:colOff>50800</xdr:colOff>
      <xdr:row>73</xdr:row>
      <xdr:rowOff>49530</xdr:rowOff>
    </xdr:to>
    <xdr:cxnSp macro="">
      <xdr:nvCxnSpPr>
        <xdr:cNvPr id="635" name="直線コネクタ 634"/>
        <xdr:cNvCxnSpPr/>
      </xdr:nvCxnSpPr>
      <xdr:spPr>
        <a:xfrm>
          <a:off x="14592300" y="125628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6350</xdr:rowOff>
    </xdr:from>
    <xdr:to xmlns:xdr="http://schemas.openxmlformats.org/drawingml/2006/spreadsheetDrawing">
      <xdr:col>81</xdr:col>
      <xdr:colOff>101600</xdr:colOff>
      <xdr:row>75</xdr:row>
      <xdr:rowOff>107315</xdr:rowOff>
    </xdr:to>
    <xdr:sp macro="" textlink="">
      <xdr:nvSpPr>
        <xdr:cNvPr id="636" name="フローチャート: 判断 635"/>
        <xdr:cNvSpPr/>
      </xdr:nvSpPr>
      <xdr:spPr>
        <a:xfrm>
          <a:off x="15430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98425</xdr:rowOff>
    </xdr:from>
    <xdr:ext cx="527685" cy="252095"/>
    <xdr:sp macro="" textlink="">
      <xdr:nvSpPr>
        <xdr:cNvPr id="637" name="テキスト ボックス 636"/>
        <xdr:cNvSpPr txBox="1"/>
      </xdr:nvSpPr>
      <xdr:spPr>
        <a:xfrm>
          <a:off x="15213965" y="129571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46990</xdr:rowOff>
    </xdr:from>
    <xdr:to xmlns:xdr="http://schemas.openxmlformats.org/drawingml/2006/spreadsheetDrawing">
      <xdr:col>76</xdr:col>
      <xdr:colOff>114300</xdr:colOff>
      <xdr:row>73</xdr:row>
      <xdr:rowOff>134620</xdr:rowOff>
    </xdr:to>
    <xdr:cxnSp macro="">
      <xdr:nvCxnSpPr>
        <xdr:cNvPr id="638" name="直線コネクタ 637"/>
        <xdr:cNvCxnSpPr/>
      </xdr:nvCxnSpPr>
      <xdr:spPr>
        <a:xfrm flipV="1">
          <a:off x="13703300" y="125628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29210</xdr:rowOff>
    </xdr:from>
    <xdr:to xmlns:xdr="http://schemas.openxmlformats.org/drawingml/2006/spreadsheetDrawing">
      <xdr:col>76</xdr:col>
      <xdr:colOff>165100</xdr:colOff>
      <xdr:row>75</xdr:row>
      <xdr:rowOff>130175</xdr:rowOff>
    </xdr:to>
    <xdr:sp macro="" textlink="">
      <xdr:nvSpPr>
        <xdr:cNvPr id="639" name="フローチャート: 判断 638"/>
        <xdr:cNvSpPr/>
      </xdr:nvSpPr>
      <xdr:spPr>
        <a:xfrm>
          <a:off x="14541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121285</xdr:rowOff>
    </xdr:from>
    <xdr:ext cx="527685" cy="252095"/>
    <xdr:sp macro="" textlink="">
      <xdr:nvSpPr>
        <xdr:cNvPr id="640" name="テキスト ボックス 639"/>
        <xdr:cNvSpPr txBox="1"/>
      </xdr:nvSpPr>
      <xdr:spPr>
        <a:xfrm>
          <a:off x="14324965" y="129800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95885</xdr:rowOff>
    </xdr:from>
    <xdr:to xmlns:xdr="http://schemas.openxmlformats.org/drawingml/2006/spreadsheetDrawing">
      <xdr:col>71</xdr:col>
      <xdr:colOff>177800</xdr:colOff>
      <xdr:row>73</xdr:row>
      <xdr:rowOff>134620</xdr:rowOff>
    </xdr:to>
    <xdr:cxnSp macro="">
      <xdr:nvCxnSpPr>
        <xdr:cNvPr id="641" name="直線コネクタ 640"/>
        <xdr:cNvCxnSpPr/>
      </xdr:nvCxnSpPr>
      <xdr:spPr>
        <a:xfrm>
          <a:off x="12814300" y="126117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24130</xdr:rowOff>
    </xdr:from>
    <xdr:to xmlns:xdr="http://schemas.openxmlformats.org/drawingml/2006/spreadsheetDrawing">
      <xdr:col>72</xdr:col>
      <xdr:colOff>38100</xdr:colOff>
      <xdr:row>75</xdr:row>
      <xdr:rowOff>125730</xdr:rowOff>
    </xdr:to>
    <xdr:sp macro="" textlink="">
      <xdr:nvSpPr>
        <xdr:cNvPr id="642" name="フローチャート: 判断 641"/>
        <xdr:cNvSpPr/>
      </xdr:nvSpPr>
      <xdr:spPr>
        <a:xfrm>
          <a:off x="13652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116840</xdr:rowOff>
    </xdr:from>
    <xdr:ext cx="527685" cy="259080"/>
    <xdr:sp macro="" textlink="">
      <xdr:nvSpPr>
        <xdr:cNvPr id="643" name="テキスト ボックス 642"/>
        <xdr:cNvSpPr txBox="1"/>
      </xdr:nvSpPr>
      <xdr:spPr>
        <a:xfrm>
          <a:off x="13435965" y="129755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86360</xdr:rowOff>
    </xdr:from>
    <xdr:to xmlns:xdr="http://schemas.openxmlformats.org/drawingml/2006/spreadsheetDrawing">
      <xdr:col>67</xdr:col>
      <xdr:colOff>101600</xdr:colOff>
      <xdr:row>76</xdr:row>
      <xdr:rowOff>15875</xdr:rowOff>
    </xdr:to>
    <xdr:sp macro="" textlink="">
      <xdr:nvSpPr>
        <xdr:cNvPr id="644" name="フローチャート: 判断 643"/>
        <xdr:cNvSpPr/>
      </xdr:nvSpPr>
      <xdr:spPr>
        <a:xfrm>
          <a:off x="12763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6985</xdr:rowOff>
    </xdr:from>
    <xdr:ext cx="527685" cy="252095"/>
    <xdr:sp macro="" textlink="">
      <xdr:nvSpPr>
        <xdr:cNvPr id="645" name="テキスト ボックス 644"/>
        <xdr:cNvSpPr txBox="1"/>
      </xdr:nvSpPr>
      <xdr:spPr>
        <a:xfrm>
          <a:off x="12546965" y="130371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27940</xdr:rowOff>
    </xdr:from>
    <xdr:to xmlns:xdr="http://schemas.openxmlformats.org/drawingml/2006/spreadsheetDrawing">
      <xdr:col>85</xdr:col>
      <xdr:colOff>177800</xdr:colOff>
      <xdr:row>74</xdr:row>
      <xdr:rowOff>129540</xdr:rowOff>
    </xdr:to>
    <xdr:sp macro="" textlink="">
      <xdr:nvSpPr>
        <xdr:cNvPr id="651" name="楕円 650"/>
        <xdr:cNvSpPr/>
      </xdr:nvSpPr>
      <xdr:spPr>
        <a:xfrm>
          <a:off x="16268700" y="127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50800</xdr:rowOff>
    </xdr:from>
    <xdr:ext cx="534670" cy="259080"/>
    <xdr:sp macro="" textlink="">
      <xdr:nvSpPr>
        <xdr:cNvPr id="652" name="公債費該当値テキスト"/>
        <xdr:cNvSpPr txBox="1"/>
      </xdr:nvSpPr>
      <xdr:spPr>
        <a:xfrm>
          <a:off x="16370300" y="12566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170180</xdr:rowOff>
    </xdr:from>
    <xdr:to xmlns:xdr="http://schemas.openxmlformats.org/drawingml/2006/spreadsheetDrawing">
      <xdr:col>81</xdr:col>
      <xdr:colOff>101600</xdr:colOff>
      <xdr:row>73</xdr:row>
      <xdr:rowOff>100330</xdr:rowOff>
    </xdr:to>
    <xdr:sp macro="" textlink="">
      <xdr:nvSpPr>
        <xdr:cNvPr id="653" name="楕円 652"/>
        <xdr:cNvSpPr/>
      </xdr:nvSpPr>
      <xdr:spPr>
        <a:xfrm>
          <a:off x="15430500" y="1251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116840</xdr:rowOff>
    </xdr:from>
    <xdr:ext cx="527685" cy="259080"/>
    <xdr:sp macro="" textlink="">
      <xdr:nvSpPr>
        <xdr:cNvPr id="654" name="テキスト ボックス 653"/>
        <xdr:cNvSpPr txBox="1"/>
      </xdr:nvSpPr>
      <xdr:spPr>
        <a:xfrm>
          <a:off x="15213965" y="12289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167640</xdr:rowOff>
    </xdr:from>
    <xdr:to xmlns:xdr="http://schemas.openxmlformats.org/drawingml/2006/spreadsheetDrawing">
      <xdr:col>76</xdr:col>
      <xdr:colOff>165100</xdr:colOff>
      <xdr:row>73</xdr:row>
      <xdr:rowOff>97790</xdr:rowOff>
    </xdr:to>
    <xdr:sp macro="" textlink="">
      <xdr:nvSpPr>
        <xdr:cNvPr id="655" name="楕円 654"/>
        <xdr:cNvSpPr/>
      </xdr:nvSpPr>
      <xdr:spPr>
        <a:xfrm>
          <a:off x="145415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114300</xdr:rowOff>
    </xdr:from>
    <xdr:ext cx="527685" cy="259080"/>
    <xdr:sp macro="" textlink="">
      <xdr:nvSpPr>
        <xdr:cNvPr id="656" name="テキスト ボックス 655"/>
        <xdr:cNvSpPr txBox="1"/>
      </xdr:nvSpPr>
      <xdr:spPr>
        <a:xfrm>
          <a:off x="14324965" y="122872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83820</xdr:rowOff>
    </xdr:from>
    <xdr:to xmlns:xdr="http://schemas.openxmlformats.org/drawingml/2006/spreadsheetDrawing">
      <xdr:col>72</xdr:col>
      <xdr:colOff>38100</xdr:colOff>
      <xdr:row>74</xdr:row>
      <xdr:rowOff>13970</xdr:rowOff>
    </xdr:to>
    <xdr:sp macro="" textlink="">
      <xdr:nvSpPr>
        <xdr:cNvPr id="657" name="楕円 656"/>
        <xdr:cNvSpPr/>
      </xdr:nvSpPr>
      <xdr:spPr>
        <a:xfrm>
          <a:off x="13652500" y="125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30480</xdr:rowOff>
    </xdr:from>
    <xdr:ext cx="527685" cy="252095"/>
    <xdr:sp macro="" textlink="">
      <xdr:nvSpPr>
        <xdr:cNvPr id="658" name="テキスト ボックス 657"/>
        <xdr:cNvSpPr txBox="1"/>
      </xdr:nvSpPr>
      <xdr:spPr>
        <a:xfrm>
          <a:off x="13435965" y="123748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45085</xdr:rowOff>
    </xdr:from>
    <xdr:to xmlns:xdr="http://schemas.openxmlformats.org/drawingml/2006/spreadsheetDrawing">
      <xdr:col>67</xdr:col>
      <xdr:colOff>101600</xdr:colOff>
      <xdr:row>73</xdr:row>
      <xdr:rowOff>146685</xdr:rowOff>
    </xdr:to>
    <xdr:sp macro="" textlink="">
      <xdr:nvSpPr>
        <xdr:cNvPr id="659" name="楕円 658"/>
        <xdr:cNvSpPr/>
      </xdr:nvSpPr>
      <xdr:spPr>
        <a:xfrm>
          <a:off x="12763500" y="125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163195</xdr:rowOff>
    </xdr:from>
    <xdr:ext cx="527685" cy="259080"/>
    <xdr:sp macro="" textlink="">
      <xdr:nvSpPr>
        <xdr:cNvPr id="660" name="テキスト ボックス 659"/>
        <xdr:cNvSpPr txBox="1"/>
      </xdr:nvSpPr>
      <xdr:spPr>
        <a:xfrm>
          <a:off x="12546965" y="123361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8440"/>
    <xdr:sp macro="" textlink="">
      <xdr:nvSpPr>
        <xdr:cNvPr id="669" name="テキスト ボックス 668"/>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935" cy="259080"/>
    <xdr:sp macro="" textlink="">
      <xdr:nvSpPr>
        <xdr:cNvPr id="672" name="テキスト ボックス 671"/>
        <xdr:cNvSpPr txBox="1"/>
      </xdr:nvSpPr>
      <xdr:spPr>
        <a:xfrm>
          <a:off x="12197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4" name="テキスト ボックス 67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2095"/>
    <xdr:sp macro="" textlink="">
      <xdr:nvSpPr>
        <xdr:cNvPr id="676" name="テキスト ボックス 675"/>
        <xdr:cNvSpPr txBox="1"/>
      </xdr:nvSpPr>
      <xdr:spPr>
        <a:xfrm>
          <a:off x="11914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8" name="テキスト ボックス 67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645" cy="259080"/>
    <xdr:sp macro="" textlink="">
      <xdr:nvSpPr>
        <xdr:cNvPr id="680" name="テキスト ボックス 679"/>
        <xdr:cNvSpPr txBox="1"/>
      </xdr:nvSpPr>
      <xdr:spPr>
        <a:xfrm>
          <a:off x="11850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52095"/>
    <xdr:sp macro="" textlink="">
      <xdr:nvSpPr>
        <xdr:cNvPr id="682" name="テキスト ボックス 681"/>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4" name="直線コネクタ 683"/>
        <xdr:cNvCxnSpPr/>
      </xdr:nvCxnSpPr>
      <xdr:spPr>
        <a:xfrm flipV="1">
          <a:off x="16317595"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41910</xdr:rowOff>
    </xdr:from>
    <xdr:ext cx="378460" cy="252095"/>
    <xdr:sp macro="" textlink="">
      <xdr:nvSpPr>
        <xdr:cNvPr id="685" name="積立金最小値テキスト"/>
        <xdr:cNvSpPr txBox="1"/>
      </xdr:nvSpPr>
      <xdr:spPr>
        <a:xfrm>
          <a:off x="16370300" y="1701546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86" name="直線コネクタ 685"/>
        <xdr:cNvCxnSpPr/>
      </xdr:nvCxnSpPr>
      <xdr:spPr>
        <a:xfrm>
          <a:off x="16230600" y="1701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25400</xdr:rowOff>
    </xdr:from>
    <xdr:ext cx="598805" cy="259080"/>
    <xdr:sp macro="" textlink="">
      <xdr:nvSpPr>
        <xdr:cNvPr id="687" name="積立金最大値テキスト"/>
        <xdr:cNvSpPr txBox="1"/>
      </xdr:nvSpPr>
      <xdr:spPr>
        <a:xfrm>
          <a:off x="1637030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88" name="直線コネクタ 687"/>
        <xdr:cNvCxnSpPr/>
      </xdr:nvCxnSpPr>
      <xdr:spPr>
        <a:xfrm>
          <a:off x="16230600" y="1568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35560</xdr:rowOff>
    </xdr:from>
    <xdr:to xmlns:xdr="http://schemas.openxmlformats.org/drawingml/2006/spreadsheetDrawing">
      <xdr:col>85</xdr:col>
      <xdr:colOff>127000</xdr:colOff>
      <xdr:row>96</xdr:row>
      <xdr:rowOff>88265</xdr:rowOff>
    </xdr:to>
    <xdr:cxnSp macro="">
      <xdr:nvCxnSpPr>
        <xdr:cNvPr id="689" name="直線コネクタ 688"/>
        <xdr:cNvCxnSpPr/>
      </xdr:nvCxnSpPr>
      <xdr:spPr>
        <a:xfrm>
          <a:off x="15481300" y="1649476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10795</xdr:rowOff>
    </xdr:from>
    <xdr:ext cx="534670" cy="258445"/>
    <xdr:sp macro="" textlink="">
      <xdr:nvSpPr>
        <xdr:cNvPr id="690" name="積立金平均値テキスト"/>
        <xdr:cNvSpPr txBox="1"/>
      </xdr:nvSpPr>
      <xdr:spPr>
        <a:xfrm>
          <a:off x="16370300" y="16641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177800</xdr:colOff>
      <xdr:row>97</xdr:row>
      <xdr:rowOff>133985</xdr:rowOff>
    </xdr:to>
    <xdr:sp macro="" textlink="">
      <xdr:nvSpPr>
        <xdr:cNvPr id="691" name="フローチャート: 判断 690"/>
        <xdr:cNvSpPr/>
      </xdr:nvSpPr>
      <xdr:spPr>
        <a:xfrm>
          <a:off x="162687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35560</xdr:rowOff>
    </xdr:from>
    <xdr:to xmlns:xdr="http://schemas.openxmlformats.org/drawingml/2006/spreadsheetDrawing">
      <xdr:col>81</xdr:col>
      <xdr:colOff>50800</xdr:colOff>
      <xdr:row>96</xdr:row>
      <xdr:rowOff>155575</xdr:rowOff>
    </xdr:to>
    <xdr:cxnSp macro="">
      <xdr:nvCxnSpPr>
        <xdr:cNvPr id="692" name="直線コネクタ 691"/>
        <xdr:cNvCxnSpPr/>
      </xdr:nvCxnSpPr>
      <xdr:spPr>
        <a:xfrm flipV="1">
          <a:off x="14592300" y="1649476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3" name="フローチャート: 判断 692"/>
        <xdr:cNvSpPr/>
      </xdr:nvSpPr>
      <xdr:spPr>
        <a:xfrm>
          <a:off x="15430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122555</xdr:rowOff>
    </xdr:from>
    <xdr:ext cx="527685" cy="252095"/>
    <xdr:sp macro="" textlink="">
      <xdr:nvSpPr>
        <xdr:cNvPr id="694" name="テキスト ボックス 693"/>
        <xdr:cNvSpPr txBox="1"/>
      </xdr:nvSpPr>
      <xdr:spPr>
        <a:xfrm>
          <a:off x="15213965" y="167532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98425</xdr:rowOff>
    </xdr:from>
    <xdr:to xmlns:xdr="http://schemas.openxmlformats.org/drawingml/2006/spreadsheetDrawing">
      <xdr:col>76</xdr:col>
      <xdr:colOff>114300</xdr:colOff>
      <xdr:row>96</xdr:row>
      <xdr:rowOff>155575</xdr:rowOff>
    </xdr:to>
    <xdr:cxnSp macro="">
      <xdr:nvCxnSpPr>
        <xdr:cNvPr id="695" name="直線コネクタ 694"/>
        <xdr:cNvCxnSpPr/>
      </xdr:nvCxnSpPr>
      <xdr:spPr>
        <a:xfrm>
          <a:off x="13703300" y="165576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696" name="フローチャート: 判断 695"/>
        <xdr:cNvSpPr/>
      </xdr:nvSpPr>
      <xdr:spPr>
        <a:xfrm>
          <a:off x="14541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105410</xdr:rowOff>
    </xdr:from>
    <xdr:ext cx="527685" cy="259080"/>
    <xdr:sp macro="" textlink="">
      <xdr:nvSpPr>
        <xdr:cNvPr id="697" name="テキスト ボックス 696"/>
        <xdr:cNvSpPr txBox="1"/>
      </xdr:nvSpPr>
      <xdr:spPr>
        <a:xfrm>
          <a:off x="14324965" y="167360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154940</xdr:rowOff>
    </xdr:from>
    <xdr:to xmlns:xdr="http://schemas.openxmlformats.org/drawingml/2006/spreadsheetDrawing">
      <xdr:col>71</xdr:col>
      <xdr:colOff>177800</xdr:colOff>
      <xdr:row>96</xdr:row>
      <xdr:rowOff>98425</xdr:rowOff>
    </xdr:to>
    <xdr:cxnSp macro="">
      <xdr:nvCxnSpPr>
        <xdr:cNvPr id="698" name="直線コネクタ 697"/>
        <xdr:cNvCxnSpPr/>
      </xdr:nvCxnSpPr>
      <xdr:spPr>
        <a:xfrm>
          <a:off x="12814300" y="16271240"/>
          <a:ext cx="8890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699" name="フローチャート: 判断 698"/>
        <xdr:cNvSpPr/>
      </xdr:nvSpPr>
      <xdr:spPr>
        <a:xfrm>
          <a:off x="13652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93980</xdr:rowOff>
    </xdr:from>
    <xdr:ext cx="527685" cy="259080"/>
    <xdr:sp macro="" textlink="">
      <xdr:nvSpPr>
        <xdr:cNvPr id="700" name="テキスト ボックス 699"/>
        <xdr:cNvSpPr txBox="1"/>
      </xdr:nvSpPr>
      <xdr:spPr>
        <a:xfrm>
          <a:off x="13435965" y="167246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01" name="フローチャート: 判断 700"/>
        <xdr:cNvSpPr/>
      </xdr:nvSpPr>
      <xdr:spPr>
        <a:xfrm>
          <a:off x="12763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44450</xdr:rowOff>
    </xdr:from>
    <xdr:ext cx="527685" cy="259080"/>
    <xdr:sp macro="" textlink="">
      <xdr:nvSpPr>
        <xdr:cNvPr id="702" name="テキスト ボックス 701"/>
        <xdr:cNvSpPr txBox="1"/>
      </xdr:nvSpPr>
      <xdr:spPr>
        <a:xfrm>
          <a:off x="12546965" y="168465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37465</xdr:rowOff>
    </xdr:from>
    <xdr:to xmlns:xdr="http://schemas.openxmlformats.org/drawingml/2006/spreadsheetDrawing">
      <xdr:col>85</xdr:col>
      <xdr:colOff>177800</xdr:colOff>
      <xdr:row>96</xdr:row>
      <xdr:rowOff>139065</xdr:rowOff>
    </xdr:to>
    <xdr:sp macro="" textlink="">
      <xdr:nvSpPr>
        <xdr:cNvPr id="708" name="楕円 707"/>
        <xdr:cNvSpPr/>
      </xdr:nvSpPr>
      <xdr:spPr>
        <a:xfrm>
          <a:off x="16268700" y="164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60960</xdr:rowOff>
    </xdr:from>
    <xdr:ext cx="534670" cy="259080"/>
    <xdr:sp macro="" textlink="">
      <xdr:nvSpPr>
        <xdr:cNvPr id="709" name="積立金該当値テキスト"/>
        <xdr:cNvSpPr txBox="1"/>
      </xdr:nvSpPr>
      <xdr:spPr>
        <a:xfrm>
          <a:off x="16370300" y="16348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156210</xdr:rowOff>
    </xdr:from>
    <xdr:to xmlns:xdr="http://schemas.openxmlformats.org/drawingml/2006/spreadsheetDrawing">
      <xdr:col>81</xdr:col>
      <xdr:colOff>101600</xdr:colOff>
      <xdr:row>96</xdr:row>
      <xdr:rowOff>86360</xdr:rowOff>
    </xdr:to>
    <xdr:sp macro="" textlink="">
      <xdr:nvSpPr>
        <xdr:cNvPr id="710" name="楕円 709"/>
        <xdr:cNvSpPr/>
      </xdr:nvSpPr>
      <xdr:spPr>
        <a:xfrm>
          <a:off x="15430500" y="164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102870</xdr:rowOff>
    </xdr:from>
    <xdr:ext cx="527685" cy="259080"/>
    <xdr:sp macro="" textlink="">
      <xdr:nvSpPr>
        <xdr:cNvPr id="711" name="テキスト ボックス 710"/>
        <xdr:cNvSpPr txBox="1"/>
      </xdr:nvSpPr>
      <xdr:spPr>
        <a:xfrm>
          <a:off x="15213965" y="162191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104775</xdr:rowOff>
    </xdr:from>
    <xdr:to xmlns:xdr="http://schemas.openxmlformats.org/drawingml/2006/spreadsheetDrawing">
      <xdr:col>76</xdr:col>
      <xdr:colOff>165100</xdr:colOff>
      <xdr:row>97</xdr:row>
      <xdr:rowOff>34925</xdr:rowOff>
    </xdr:to>
    <xdr:sp macro="" textlink="">
      <xdr:nvSpPr>
        <xdr:cNvPr id="712" name="楕円 711"/>
        <xdr:cNvSpPr/>
      </xdr:nvSpPr>
      <xdr:spPr>
        <a:xfrm>
          <a:off x="14541500" y="165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52070</xdr:rowOff>
    </xdr:from>
    <xdr:ext cx="527685" cy="252095"/>
    <xdr:sp macro="" textlink="">
      <xdr:nvSpPr>
        <xdr:cNvPr id="713" name="テキスト ボックス 712"/>
        <xdr:cNvSpPr txBox="1"/>
      </xdr:nvSpPr>
      <xdr:spPr>
        <a:xfrm>
          <a:off x="14324965" y="1633982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47625</xdr:rowOff>
    </xdr:from>
    <xdr:to xmlns:xdr="http://schemas.openxmlformats.org/drawingml/2006/spreadsheetDrawing">
      <xdr:col>72</xdr:col>
      <xdr:colOff>38100</xdr:colOff>
      <xdr:row>96</xdr:row>
      <xdr:rowOff>149225</xdr:rowOff>
    </xdr:to>
    <xdr:sp macro="" textlink="">
      <xdr:nvSpPr>
        <xdr:cNvPr id="714" name="楕円 713"/>
        <xdr:cNvSpPr/>
      </xdr:nvSpPr>
      <xdr:spPr>
        <a:xfrm>
          <a:off x="136525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166370</xdr:rowOff>
    </xdr:from>
    <xdr:ext cx="527685" cy="252095"/>
    <xdr:sp macro="" textlink="">
      <xdr:nvSpPr>
        <xdr:cNvPr id="715" name="テキスト ボックス 714"/>
        <xdr:cNvSpPr txBox="1"/>
      </xdr:nvSpPr>
      <xdr:spPr>
        <a:xfrm>
          <a:off x="13435965" y="162826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104140</xdr:rowOff>
    </xdr:from>
    <xdr:to xmlns:xdr="http://schemas.openxmlformats.org/drawingml/2006/spreadsheetDrawing">
      <xdr:col>67</xdr:col>
      <xdr:colOff>101600</xdr:colOff>
      <xdr:row>95</xdr:row>
      <xdr:rowOff>34290</xdr:rowOff>
    </xdr:to>
    <xdr:sp macro="" textlink="">
      <xdr:nvSpPr>
        <xdr:cNvPr id="716" name="楕円 715"/>
        <xdr:cNvSpPr/>
      </xdr:nvSpPr>
      <xdr:spPr>
        <a:xfrm>
          <a:off x="12763500" y="162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50800</xdr:rowOff>
    </xdr:from>
    <xdr:ext cx="527685" cy="259080"/>
    <xdr:sp macro="" textlink="">
      <xdr:nvSpPr>
        <xdr:cNvPr id="717" name="テキスト ボックス 716"/>
        <xdr:cNvSpPr txBox="1"/>
      </xdr:nvSpPr>
      <xdr:spPr>
        <a:xfrm>
          <a:off x="12546965" y="159956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26" name="テキスト ボックス 725"/>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935" cy="252095"/>
    <xdr:sp macro="" textlink="">
      <xdr:nvSpPr>
        <xdr:cNvPr id="729" name="テキスト ボックス 728"/>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095"/>
    <xdr:sp macro="" textlink="">
      <xdr:nvSpPr>
        <xdr:cNvPr id="731" name="テキスト ボックス 730"/>
        <xdr:cNvSpPr txBox="1"/>
      </xdr:nvSpPr>
      <xdr:spPr>
        <a:xfrm>
          <a:off x="17756505" y="6055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095"/>
    <xdr:sp macro="" textlink="">
      <xdr:nvSpPr>
        <xdr:cNvPr id="733" name="テキスト ボックス 732"/>
        <xdr:cNvSpPr txBox="1"/>
      </xdr:nvSpPr>
      <xdr:spPr>
        <a:xfrm>
          <a:off x="17756505" y="5598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095"/>
    <xdr:sp macro="" textlink="">
      <xdr:nvSpPr>
        <xdr:cNvPr id="735" name="テキスト ボックス 734"/>
        <xdr:cNvSpPr txBox="1"/>
      </xdr:nvSpPr>
      <xdr:spPr>
        <a:xfrm>
          <a:off x="17756505" y="5140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095"/>
    <xdr:sp macro="" textlink="">
      <xdr:nvSpPr>
        <xdr:cNvPr id="737" name="テキスト ボックス 736"/>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99060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095"/>
    <xdr:sp macro="" textlink="">
      <xdr:nvSpPr>
        <xdr:cNvPr id="740" name="投資及び出資金最小値テキスト"/>
        <xdr:cNvSpPr txBox="1"/>
      </xdr:nvSpPr>
      <xdr:spPr>
        <a:xfrm>
          <a:off x="22212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45720</xdr:rowOff>
    </xdr:from>
    <xdr:ext cx="534670" cy="259080"/>
    <xdr:sp macro="" textlink="">
      <xdr:nvSpPr>
        <xdr:cNvPr id="742" name="投資及び出資金最大値テキスト"/>
        <xdr:cNvSpPr txBox="1"/>
      </xdr:nvSpPr>
      <xdr:spPr>
        <a:xfrm>
          <a:off x="222123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99060</xdr:rowOff>
    </xdr:from>
    <xdr:to xmlns:xdr="http://schemas.openxmlformats.org/drawingml/2006/spreadsheetDrawing">
      <xdr:col>116</xdr:col>
      <xdr:colOff>152400</xdr:colOff>
      <xdr:row>32</xdr:row>
      <xdr:rowOff>99060</xdr:rowOff>
    </xdr:to>
    <xdr:cxnSp macro="">
      <xdr:nvCxnSpPr>
        <xdr:cNvPr id="743" name="直線コネクタ 742"/>
        <xdr:cNvCxnSpPr/>
      </xdr:nvCxnSpPr>
      <xdr:spPr>
        <a:xfrm>
          <a:off x="22072600" y="558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66040</xdr:rowOff>
    </xdr:from>
    <xdr:to xmlns:xdr="http://schemas.openxmlformats.org/drawingml/2006/spreadsheetDrawing">
      <xdr:col>116</xdr:col>
      <xdr:colOff>63500</xdr:colOff>
      <xdr:row>38</xdr:row>
      <xdr:rowOff>94615</xdr:rowOff>
    </xdr:to>
    <xdr:cxnSp macro="">
      <xdr:nvCxnSpPr>
        <xdr:cNvPr id="744" name="直線コネクタ 743"/>
        <xdr:cNvCxnSpPr/>
      </xdr:nvCxnSpPr>
      <xdr:spPr>
        <a:xfrm flipV="1">
          <a:off x="21323300" y="658114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129540</xdr:rowOff>
    </xdr:from>
    <xdr:ext cx="469900" cy="259080"/>
    <xdr:sp macro="" textlink="">
      <xdr:nvSpPr>
        <xdr:cNvPr id="745" name="投資及び出資金平均値テキスト"/>
        <xdr:cNvSpPr txBox="1"/>
      </xdr:nvSpPr>
      <xdr:spPr>
        <a:xfrm>
          <a:off x="22212300" y="630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106680</xdr:rowOff>
    </xdr:from>
    <xdr:to xmlns:xdr="http://schemas.openxmlformats.org/drawingml/2006/spreadsheetDrawing">
      <xdr:col>116</xdr:col>
      <xdr:colOff>114300</xdr:colOff>
      <xdr:row>38</xdr:row>
      <xdr:rowOff>36830</xdr:rowOff>
    </xdr:to>
    <xdr:sp macro="" textlink="">
      <xdr:nvSpPr>
        <xdr:cNvPr id="746" name="フローチャート: 判断 745"/>
        <xdr:cNvSpPr/>
      </xdr:nvSpPr>
      <xdr:spPr>
        <a:xfrm>
          <a:off x="221107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94615</xdr:rowOff>
    </xdr:from>
    <xdr:to xmlns:xdr="http://schemas.openxmlformats.org/drawingml/2006/spreadsheetDrawing">
      <xdr:col>111</xdr:col>
      <xdr:colOff>177800</xdr:colOff>
      <xdr:row>38</xdr:row>
      <xdr:rowOff>100965</xdr:rowOff>
    </xdr:to>
    <xdr:cxnSp macro="">
      <xdr:nvCxnSpPr>
        <xdr:cNvPr id="747" name="直線コネクタ 746"/>
        <xdr:cNvCxnSpPr/>
      </xdr:nvCxnSpPr>
      <xdr:spPr>
        <a:xfrm flipV="1">
          <a:off x="20434300" y="66097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99060</xdr:rowOff>
    </xdr:from>
    <xdr:to xmlns:xdr="http://schemas.openxmlformats.org/drawingml/2006/spreadsheetDrawing">
      <xdr:col>112</xdr:col>
      <xdr:colOff>38100</xdr:colOff>
      <xdr:row>38</xdr:row>
      <xdr:rowOff>29210</xdr:rowOff>
    </xdr:to>
    <xdr:sp macro="" textlink="">
      <xdr:nvSpPr>
        <xdr:cNvPr id="748" name="フローチャート: 判断 747"/>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45720</xdr:rowOff>
    </xdr:from>
    <xdr:ext cx="462915" cy="259080"/>
    <xdr:sp macro="" textlink="">
      <xdr:nvSpPr>
        <xdr:cNvPr id="749" name="テキスト ボックス 748"/>
        <xdr:cNvSpPr txBox="1"/>
      </xdr:nvSpPr>
      <xdr:spPr>
        <a:xfrm>
          <a:off x="21088350" y="62179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100965</xdr:rowOff>
    </xdr:from>
    <xdr:to xmlns:xdr="http://schemas.openxmlformats.org/drawingml/2006/spreadsheetDrawing">
      <xdr:col>107</xdr:col>
      <xdr:colOff>50800</xdr:colOff>
      <xdr:row>38</xdr:row>
      <xdr:rowOff>102870</xdr:rowOff>
    </xdr:to>
    <xdr:cxnSp macro="">
      <xdr:nvCxnSpPr>
        <xdr:cNvPr id="750" name="直線コネクタ 749"/>
        <xdr:cNvCxnSpPr/>
      </xdr:nvCxnSpPr>
      <xdr:spPr>
        <a:xfrm flipV="1">
          <a:off x="19545300" y="66160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100965</xdr:rowOff>
    </xdr:from>
    <xdr:to xmlns:xdr="http://schemas.openxmlformats.org/drawingml/2006/spreadsheetDrawing">
      <xdr:col>107</xdr:col>
      <xdr:colOff>101600</xdr:colOff>
      <xdr:row>38</xdr:row>
      <xdr:rowOff>31115</xdr:rowOff>
    </xdr:to>
    <xdr:sp macro="" textlink="">
      <xdr:nvSpPr>
        <xdr:cNvPr id="751" name="フローチャート: 判断 750"/>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47625</xdr:rowOff>
    </xdr:from>
    <xdr:ext cx="462915" cy="259080"/>
    <xdr:sp macro="" textlink="">
      <xdr:nvSpPr>
        <xdr:cNvPr id="752" name="テキスト ボックス 751"/>
        <xdr:cNvSpPr txBox="1"/>
      </xdr:nvSpPr>
      <xdr:spPr>
        <a:xfrm>
          <a:off x="20199350" y="62198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102870</xdr:rowOff>
    </xdr:from>
    <xdr:to xmlns:xdr="http://schemas.openxmlformats.org/drawingml/2006/spreadsheetDrawing">
      <xdr:col>102</xdr:col>
      <xdr:colOff>114300</xdr:colOff>
      <xdr:row>38</xdr:row>
      <xdr:rowOff>102870</xdr:rowOff>
    </xdr:to>
    <xdr:cxnSp macro="">
      <xdr:nvCxnSpPr>
        <xdr:cNvPr id="753" name="直線コネクタ 752"/>
        <xdr:cNvCxnSpPr/>
      </xdr:nvCxnSpPr>
      <xdr:spPr>
        <a:xfrm>
          <a:off x="18656300" y="66179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97790</xdr:rowOff>
    </xdr:from>
    <xdr:to xmlns:xdr="http://schemas.openxmlformats.org/drawingml/2006/spreadsheetDrawing">
      <xdr:col>102</xdr:col>
      <xdr:colOff>165100</xdr:colOff>
      <xdr:row>38</xdr:row>
      <xdr:rowOff>27305</xdr:rowOff>
    </xdr:to>
    <xdr:sp macro="" textlink="">
      <xdr:nvSpPr>
        <xdr:cNvPr id="754" name="フローチャート: 判断 753"/>
        <xdr:cNvSpPr/>
      </xdr:nvSpPr>
      <xdr:spPr>
        <a:xfrm>
          <a:off x="19494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43815</xdr:rowOff>
    </xdr:from>
    <xdr:ext cx="462915" cy="252095"/>
    <xdr:sp macro="" textlink="">
      <xdr:nvSpPr>
        <xdr:cNvPr id="755" name="テキスト ボックス 754"/>
        <xdr:cNvSpPr txBox="1"/>
      </xdr:nvSpPr>
      <xdr:spPr>
        <a:xfrm>
          <a:off x="19310350" y="62160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92710</xdr:rowOff>
    </xdr:from>
    <xdr:to xmlns:xdr="http://schemas.openxmlformats.org/drawingml/2006/spreadsheetDrawing">
      <xdr:col>98</xdr:col>
      <xdr:colOff>38100</xdr:colOff>
      <xdr:row>38</xdr:row>
      <xdr:rowOff>22860</xdr:rowOff>
    </xdr:to>
    <xdr:sp macro="" textlink="">
      <xdr:nvSpPr>
        <xdr:cNvPr id="756" name="フローチャート: 判断 755"/>
        <xdr:cNvSpPr/>
      </xdr:nvSpPr>
      <xdr:spPr>
        <a:xfrm>
          <a:off x="18605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39370</xdr:rowOff>
    </xdr:from>
    <xdr:ext cx="462915" cy="259080"/>
    <xdr:sp macro="" textlink="">
      <xdr:nvSpPr>
        <xdr:cNvPr id="757" name="テキスト ボックス 756"/>
        <xdr:cNvSpPr txBox="1"/>
      </xdr:nvSpPr>
      <xdr:spPr>
        <a:xfrm>
          <a:off x="18421350" y="62115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15240</xdr:rowOff>
    </xdr:from>
    <xdr:to xmlns:xdr="http://schemas.openxmlformats.org/drawingml/2006/spreadsheetDrawing">
      <xdr:col>116</xdr:col>
      <xdr:colOff>114300</xdr:colOff>
      <xdr:row>38</xdr:row>
      <xdr:rowOff>116840</xdr:rowOff>
    </xdr:to>
    <xdr:sp macro="" textlink="">
      <xdr:nvSpPr>
        <xdr:cNvPr id="763" name="楕円 762"/>
        <xdr:cNvSpPr/>
      </xdr:nvSpPr>
      <xdr:spPr>
        <a:xfrm>
          <a:off x="221107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101600</xdr:rowOff>
    </xdr:from>
    <xdr:ext cx="469900" cy="259080"/>
    <xdr:sp macro="" textlink="">
      <xdr:nvSpPr>
        <xdr:cNvPr id="764" name="投資及び出資金該当値テキスト"/>
        <xdr:cNvSpPr txBox="1"/>
      </xdr:nvSpPr>
      <xdr:spPr>
        <a:xfrm>
          <a:off x="22212300" y="644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43815</xdr:rowOff>
    </xdr:from>
    <xdr:to xmlns:xdr="http://schemas.openxmlformats.org/drawingml/2006/spreadsheetDrawing">
      <xdr:col>112</xdr:col>
      <xdr:colOff>38100</xdr:colOff>
      <xdr:row>38</xdr:row>
      <xdr:rowOff>145415</xdr:rowOff>
    </xdr:to>
    <xdr:sp macro="" textlink="">
      <xdr:nvSpPr>
        <xdr:cNvPr id="765" name="楕円 764"/>
        <xdr:cNvSpPr/>
      </xdr:nvSpPr>
      <xdr:spPr>
        <a:xfrm>
          <a:off x="21272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136525</xdr:rowOff>
    </xdr:from>
    <xdr:ext cx="378460" cy="258445"/>
    <xdr:sp macro="" textlink="">
      <xdr:nvSpPr>
        <xdr:cNvPr id="766" name="テキスト ボックス 765"/>
        <xdr:cNvSpPr txBox="1"/>
      </xdr:nvSpPr>
      <xdr:spPr>
        <a:xfrm>
          <a:off x="21134070" y="6651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50165</xdr:rowOff>
    </xdr:from>
    <xdr:to xmlns:xdr="http://schemas.openxmlformats.org/drawingml/2006/spreadsheetDrawing">
      <xdr:col>107</xdr:col>
      <xdr:colOff>101600</xdr:colOff>
      <xdr:row>38</xdr:row>
      <xdr:rowOff>151765</xdr:rowOff>
    </xdr:to>
    <xdr:sp macro="" textlink="">
      <xdr:nvSpPr>
        <xdr:cNvPr id="767" name="楕円 766"/>
        <xdr:cNvSpPr/>
      </xdr:nvSpPr>
      <xdr:spPr>
        <a:xfrm>
          <a:off x="2038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143510</xdr:rowOff>
    </xdr:from>
    <xdr:ext cx="378460" cy="252095"/>
    <xdr:sp macro="" textlink="">
      <xdr:nvSpPr>
        <xdr:cNvPr id="768" name="テキスト ボックス 767"/>
        <xdr:cNvSpPr txBox="1"/>
      </xdr:nvSpPr>
      <xdr:spPr>
        <a:xfrm>
          <a:off x="20245070" y="665861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52070</xdr:rowOff>
    </xdr:from>
    <xdr:to xmlns:xdr="http://schemas.openxmlformats.org/drawingml/2006/spreadsheetDrawing">
      <xdr:col>102</xdr:col>
      <xdr:colOff>165100</xdr:colOff>
      <xdr:row>38</xdr:row>
      <xdr:rowOff>153670</xdr:rowOff>
    </xdr:to>
    <xdr:sp macro="" textlink="">
      <xdr:nvSpPr>
        <xdr:cNvPr id="769" name="楕円 768"/>
        <xdr:cNvSpPr/>
      </xdr:nvSpPr>
      <xdr:spPr>
        <a:xfrm>
          <a:off x="19494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144780</xdr:rowOff>
    </xdr:from>
    <xdr:ext cx="378460" cy="252095"/>
    <xdr:sp macro="" textlink="">
      <xdr:nvSpPr>
        <xdr:cNvPr id="770" name="テキスト ボックス 769"/>
        <xdr:cNvSpPr txBox="1"/>
      </xdr:nvSpPr>
      <xdr:spPr>
        <a:xfrm>
          <a:off x="19356070" y="665988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52070</xdr:rowOff>
    </xdr:from>
    <xdr:to xmlns:xdr="http://schemas.openxmlformats.org/drawingml/2006/spreadsheetDrawing">
      <xdr:col>98</xdr:col>
      <xdr:colOff>38100</xdr:colOff>
      <xdr:row>38</xdr:row>
      <xdr:rowOff>153670</xdr:rowOff>
    </xdr:to>
    <xdr:sp macro="" textlink="">
      <xdr:nvSpPr>
        <xdr:cNvPr id="771" name="楕円 770"/>
        <xdr:cNvSpPr/>
      </xdr:nvSpPr>
      <xdr:spPr>
        <a:xfrm>
          <a:off x="18605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144780</xdr:rowOff>
    </xdr:from>
    <xdr:ext cx="378460" cy="252095"/>
    <xdr:sp macro="" textlink="">
      <xdr:nvSpPr>
        <xdr:cNvPr id="772" name="テキスト ボックス 771"/>
        <xdr:cNvSpPr txBox="1"/>
      </xdr:nvSpPr>
      <xdr:spPr>
        <a:xfrm>
          <a:off x="18467070" y="665988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81" name="テキスト ボックス 780"/>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1935" cy="252095"/>
    <xdr:sp macro="" textlink="">
      <xdr:nvSpPr>
        <xdr:cNvPr id="784" name="テキスト ボックス 783"/>
        <xdr:cNvSpPr txBox="1"/>
      </xdr:nvSpPr>
      <xdr:spPr>
        <a:xfrm>
          <a:off x="18039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2095"/>
    <xdr:sp macro="" textlink="">
      <xdr:nvSpPr>
        <xdr:cNvPr id="786" name="テキスト ボックス 785"/>
        <xdr:cNvSpPr txBox="1"/>
      </xdr:nvSpPr>
      <xdr:spPr>
        <a:xfrm>
          <a:off x="17756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2095"/>
    <xdr:sp macro="" textlink="">
      <xdr:nvSpPr>
        <xdr:cNvPr id="788" name="テキスト ボックス 787"/>
        <xdr:cNvSpPr txBox="1"/>
      </xdr:nvSpPr>
      <xdr:spPr>
        <a:xfrm>
          <a:off x="17756505" y="9027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2095"/>
    <xdr:sp macro="" textlink="">
      <xdr:nvSpPr>
        <xdr:cNvPr id="790" name="テキスト ボックス 789"/>
        <xdr:cNvSpPr txBox="1"/>
      </xdr:nvSpPr>
      <xdr:spPr>
        <a:xfrm>
          <a:off x="17756505" y="8569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095"/>
    <xdr:sp macro="" textlink="">
      <xdr:nvSpPr>
        <xdr:cNvPr id="792" name="テキスト ボックス 791"/>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flipV="1">
          <a:off x="221595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2095"/>
    <xdr:sp macro="" textlink="">
      <xdr:nvSpPr>
        <xdr:cNvPr id="795" name="貸付金最小値テキスト"/>
        <xdr:cNvSpPr txBox="1"/>
      </xdr:nvSpPr>
      <xdr:spPr>
        <a:xfrm>
          <a:off x="22212300" y="10087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797"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798" name="直線コネクタ 797"/>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109220</xdr:rowOff>
    </xdr:from>
    <xdr:to xmlns:xdr="http://schemas.openxmlformats.org/drawingml/2006/spreadsheetDrawing">
      <xdr:col>116</xdr:col>
      <xdr:colOff>63500</xdr:colOff>
      <xdr:row>58</xdr:row>
      <xdr:rowOff>3810</xdr:rowOff>
    </xdr:to>
    <xdr:cxnSp macro="">
      <xdr:nvCxnSpPr>
        <xdr:cNvPr id="799" name="直線コネクタ 798"/>
        <xdr:cNvCxnSpPr/>
      </xdr:nvCxnSpPr>
      <xdr:spPr>
        <a:xfrm flipV="1">
          <a:off x="21323300" y="988187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55245</xdr:rowOff>
    </xdr:from>
    <xdr:ext cx="469900" cy="252095"/>
    <xdr:sp macro="" textlink="">
      <xdr:nvSpPr>
        <xdr:cNvPr id="800" name="貸付金平均値テキスト"/>
        <xdr:cNvSpPr txBox="1"/>
      </xdr:nvSpPr>
      <xdr:spPr>
        <a:xfrm>
          <a:off x="22212300" y="982789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76835</xdr:rowOff>
    </xdr:from>
    <xdr:to xmlns:xdr="http://schemas.openxmlformats.org/drawingml/2006/spreadsheetDrawing">
      <xdr:col>116</xdr:col>
      <xdr:colOff>114300</xdr:colOff>
      <xdr:row>58</xdr:row>
      <xdr:rowOff>6985</xdr:rowOff>
    </xdr:to>
    <xdr:sp macro="" textlink="">
      <xdr:nvSpPr>
        <xdr:cNvPr id="801" name="フローチャート: 判断 800"/>
        <xdr:cNvSpPr/>
      </xdr:nvSpPr>
      <xdr:spPr>
        <a:xfrm>
          <a:off x="221107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3810</xdr:rowOff>
    </xdr:from>
    <xdr:to xmlns:xdr="http://schemas.openxmlformats.org/drawingml/2006/spreadsheetDrawing">
      <xdr:col>111</xdr:col>
      <xdr:colOff>177800</xdr:colOff>
      <xdr:row>58</xdr:row>
      <xdr:rowOff>6350</xdr:rowOff>
    </xdr:to>
    <xdr:cxnSp macro="">
      <xdr:nvCxnSpPr>
        <xdr:cNvPr id="802" name="直線コネクタ 801"/>
        <xdr:cNvCxnSpPr/>
      </xdr:nvCxnSpPr>
      <xdr:spPr>
        <a:xfrm flipV="1">
          <a:off x="20434300" y="99479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55245</xdr:rowOff>
    </xdr:from>
    <xdr:to xmlns:xdr="http://schemas.openxmlformats.org/drawingml/2006/spreadsheetDrawing">
      <xdr:col>112</xdr:col>
      <xdr:colOff>38100</xdr:colOff>
      <xdr:row>57</xdr:row>
      <xdr:rowOff>156845</xdr:rowOff>
    </xdr:to>
    <xdr:sp macro="" textlink="">
      <xdr:nvSpPr>
        <xdr:cNvPr id="803" name="フローチャート: 判断 802"/>
        <xdr:cNvSpPr/>
      </xdr:nvSpPr>
      <xdr:spPr>
        <a:xfrm>
          <a:off x="21272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1905</xdr:rowOff>
    </xdr:from>
    <xdr:ext cx="462915" cy="259080"/>
    <xdr:sp macro="" textlink="">
      <xdr:nvSpPr>
        <xdr:cNvPr id="804" name="テキスト ボックス 803"/>
        <xdr:cNvSpPr txBox="1"/>
      </xdr:nvSpPr>
      <xdr:spPr>
        <a:xfrm>
          <a:off x="21088350" y="960310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161925</xdr:rowOff>
    </xdr:from>
    <xdr:to xmlns:xdr="http://schemas.openxmlformats.org/drawingml/2006/spreadsheetDrawing">
      <xdr:col>107</xdr:col>
      <xdr:colOff>50800</xdr:colOff>
      <xdr:row>58</xdr:row>
      <xdr:rowOff>6350</xdr:rowOff>
    </xdr:to>
    <xdr:cxnSp macro="">
      <xdr:nvCxnSpPr>
        <xdr:cNvPr id="805" name="直線コネクタ 804"/>
        <xdr:cNvCxnSpPr/>
      </xdr:nvCxnSpPr>
      <xdr:spPr>
        <a:xfrm>
          <a:off x="19545300" y="99345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57785</xdr:rowOff>
    </xdr:from>
    <xdr:to xmlns:xdr="http://schemas.openxmlformats.org/drawingml/2006/spreadsheetDrawing">
      <xdr:col>107</xdr:col>
      <xdr:colOff>101600</xdr:colOff>
      <xdr:row>57</xdr:row>
      <xdr:rowOff>159385</xdr:rowOff>
    </xdr:to>
    <xdr:sp macro="" textlink="">
      <xdr:nvSpPr>
        <xdr:cNvPr id="806" name="フローチャート: 判断 805"/>
        <xdr:cNvSpPr/>
      </xdr:nvSpPr>
      <xdr:spPr>
        <a:xfrm>
          <a:off x="20383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4445</xdr:rowOff>
    </xdr:from>
    <xdr:ext cx="462915" cy="259080"/>
    <xdr:sp macro="" textlink="">
      <xdr:nvSpPr>
        <xdr:cNvPr id="807" name="テキスト ボックス 806"/>
        <xdr:cNvSpPr txBox="1"/>
      </xdr:nvSpPr>
      <xdr:spPr>
        <a:xfrm>
          <a:off x="20199350" y="96056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161925</xdr:rowOff>
    </xdr:from>
    <xdr:to xmlns:xdr="http://schemas.openxmlformats.org/drawingml/2006/spreadsheetDrawing">
      <xdr:col>102</xdr:col>
      <xdr:colOff>114300</xdr:colOff>
      <xdr:row>57</xdr:row>
      <xdr:rowOff>163195</xdr:rowOff>
    </xdr:to>
    <xdr:cxnSp macro="">
      <xdr:nvCxnSpPr>
        <xdr:cNvPr id="808" name="直線コネクタ 807"/>
        <xdr:cNvCxnSpPr/>
      </xdr:nvCxnSpPr>
      <xdr:spPr>
        <a:xfrm flipV="1">
          <a:off x="18656300" y="99345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09" name="フローチャート: 判断 808"/>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xdr:rowOff>
    </xdr:from>
    <xdr:ext cx="462915" cy="259080"/>
    <xdr:sp macro="" textlink="">
      <xdr:nvSpPr>
        <xdr:cNvPr id="810" name="テキスト ボックス 809"/>
        <xdr:cNvSpPr txBox="1"/>
      </xdr:nvSpPr>
      <xdr:spPr>
        <a:xfrm>
          <a:off x="19310350" y="96018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27305</xdr:rowOff>
    </xdr:from>
    <xdr:to xmlns:xdr="http://schemas.openxmlformats.org/drawingml/2006/spreadsheetDrawing">
      <xdr:col>98</xdr:col>
      <xdr:colOff>38100</xdr:colOff>
      <xdr:row>57</xdr:row>
      <xdr:rowOff>128905</xdr:rowOff>
    </xdr:to>
    <xdr:sp macro="" textlink="">
      <xdr:nvSpPr>
        <xdr:cNvPr id="811" name="フローチャート: 判断 810"/>
        <xdr:cNvSpPr/>
      </xdr:nvSpPr>
      <xdr:spPr>
        <a:xfrm>
          <a:off x="18605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145415</xdr:rowOff>
    </xdr:from>
    <xdr:ext cx="462915" cy="252095"/>
    <xdr:sp macro="" textlink="">
      <xdr:nvSpPr>
        <xdr:cNvPr id="812" name="テキスト ボックス 811"/>
        <xdr:cNvSpPr txBox="1"/>
      </xdr:nvSpPr>
      <xdr:spPr>
        <a:xfrm>
          <a:off x="18421350" y="957516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58420</xdr:rowOff>
    </xdr:from>
    <xdr:to xmlns:xdr="http://schemas.openxmlformats.org/drawingml/2006/spreadsheetDrawing">
      <xdr:col>116</xdr:col>
      <xdr:colOff>114300</xdr:colOff>
      <xdr:row>57</xdr:row>
      <xdr:rowOff>160020</xdr:rowOff>
    </xdr:to>
    <xdr:sp macro="" textlink="">
      <xdr:nvSpPr>
        <xdr:cNvPr id="818" name="楕円 817"/>
        <xdr:cNvSpPr/>
      </xdr:nvSpPr>
      <xdr:spPr>
        <a:xfrm>
          <a:off x="221107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81280</xdr:rowOff>
    </xdr:from>
    <xdr:ext cx="469900" cy="259080"/>
    <xdr:sp macro="" textlink="">
      <xdr:nvSpPr>
        <xdr:cNvPr id="819" name="貸付金該当値テキスト"/>
        <xdr:cNvSpPr txBox="1"/>
      </xdr:nvSpPr>
      <xdr:spPr>
        <a:xfrm>
          <a:off x="22212300" y="9682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124460</xdr:rowOff>
    </xdr:from>
    <xdr:to xmlns:xdr="http://schemas.openxmlformats.org/drawingml/2006/spreadsheetDrawing">
      <xdr:col>112</xdr:col>
      <xdr:colOff>38100</xdr:colOff>
      <xdr:row>58</xdr:row>
      <xdr:rowOff>54610</xdr:rowOff>
    </xdr:to>
    <xdr:sp macro="" textlink="">
      <xdr:nvSpPr>
        <xdr:cNvPr id="820" name="楕円 819"/>
        <xdr:cNvSpPr/>
      </xdr:nvSpPr>
      <xdr:spPr>
        <a:xfrm>
          <a:off x="21272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45720</xdr:rowOff>
    </xdr:from>
    <xdr:ext cx="462915" cy="259080"/>
    <xdr:sp macro="" textlink="">
      <xdr:nvSpPr>
        <xdr:cNvPr id="821" name="テキスト ボックス 820"/>
        <xdr:cNvSpPr txBox="1"/>
      </xdr:nvSpPr>
      <xdr:spPr>
        <a:xfrm>
          <a:off x="21088350" y="99898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126365</xdr:rowOff>
    </xdr:from>
    <xdr:to xmlns:xdr="http://schemas.openxmlformats.org/drawingml/2006/spreadsheetDrawing">
      <xdr:col>107</xdr:col>
      <xdr:colOff>101600</xdr:colOff>
      <xdr:row>58</xdr:row>
      <xdr:rowOff>56515</xdr:rowOff>
    </xdr:to>
    <xdr:sp macro="" textlink="">
      <xdr:nvSpPr>
        <xdr:cNvPr id="822" name="楕円 821"/>
        <xdr:cNvSpPr/>
      </xdr:nvSpPr>
      <xdr:spPr>
        <a:xfrm>
          <a:off x="20383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47625</xdr:rowOff>
    </xdr:from>
    <xdr:ext cx="462915" cy="259080"/>
    <xdr:sp macro="" textlink="">
      <xdr:nvSpPr>
        <xdr:cNvPr id="823" name="テキスト ボックス 822"/>
        <xdr:cNvSpPr txBox="1"/>
      </xdr:nvSpPr>
      <xdr:spPr>
        <a:xfrm>
          <a:off x="20199350" y="99917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111125</xdr:rowOff>
    </xdr:from>
    <xdr:to xmlns:xdr="http://schemas.openxmlformats.org/drawingml/2006/spreadsheetDrawing">
      <xdr:col>102</xdr:col>
      <xdr:colOff>165100</xdr:colOff>
      <xdr:row>58</xdr:row>
      <xdr:rowOff>41275</xdr:rowOff>
    </xdr:to>
    <xdr:sp macro="" textlink="">
      <xdr:nvSpPr>
        <xdr:cNvPr id="824" name="楕円 823"/>
        <xdr:cNvSpPr/>
      </xdr:nvSpPr>
      <xdr:spPr>
        <a:xfrm>
          <a:off x="19494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32385</xdr:rowOff>
    </xdr:from>
    <xdr:ext cx="462915" cy="252095"/>
    <xdr:sp macro="" textlink="">
      <xdr:nvSpPr>
        <xdr:cNvPr id="825" name="テキスト ボックス 824"/>
        <xdr:cNvSpPr txBox="1"/>
      </xdr:nvSpPr>
      <xdr:spPr>
        <a:xfrm>
          <a:off x="19310350" y="997648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112395</xdr:rowOff>
    </xdr:from>
    <xdr:to xmlns:xdr="http://schemas.openxmlformats.org/drawingml/2006/spreadsheetDrawing">
      <xdr:col>98</xdr:col>
      <xdr:colOff>38100</xdr:colOff>
      <xdr:row>58</xdr:row>
      <xdr:rowOff>42545</xdr:rowOff>
    </xdr:to>
    <xdr:sp macro="" textlink="">
      <xdr:nvSpPr>
        <xdr:cNvPr id="826" name="楕円 825"/>
        <xdr:cNvSpPr/>
      </xdr:nvSpPr>
      <xdr:spPr>
        <a:xfrm>
          <a:off x="18605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33655</xdr:rowOff>
    </xdr:from>
    <xdr:ext cx="462915" cy="258445"/>
    <xdr:sp macro="" textlink="">
      <xdr:nvSpPr>
        <xdr:cNvPr id="827" name="テキスト ボックス 826"/>
        <xdr:cNvSpPr txBox="1"/>
      </xdr:nvSpPr>
      <xdr:spPr>
        <a:xfrm>
          <a:off x="18421350" y="997775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900" cy="218440"/>
    <xdr:sp macro="" textlink="">
      <xdr:nvSpPr>
        <xdr:cNvPr id="836" name="テキスト ボックス 835"/>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1935" cy="252095"/>
    <xdr:sp macro="" textlink="">
      <xdr:nvSpPr>
        <xdr:cNvPr id="838" name="テキスト ボックス 837"/>
        <xdr:cNvSpPr txBox="1"/>
      </xdr:nvSpPr>
      <xdr:spPr>
        <a:xfrm>
          <a:off x="18039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9" name="直線コネクタ 83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2095"/>
    <xdr:sp macro="" textlink="">
      <xdr:nvSpPr>
        <xdr:cNvPr id="840" name="テキスト ボックス 839"/>
        <xdr:cNvSpPr txBox="1"/>
      </xdr:nvSpPr>
      <xdr:spPr>
        <a:xfrm>
          <a:off x="17756505" y="13370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1" name="直線コネクタ 84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2095"/>
    <xdr:sp macro="" textlink="">
      <xdr:nvSpPr>
        <xdr:cNvPr id="842" name="テキスト ボックス 841"/>
        <xdr:cNvSpPr txBox="1"/>
      </xdr:nvSpPr>
      <xdr:spPr>
        <a:xfrm>
          <a:off x="17756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3" name="直線コネクタ 84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2095"/>
    <xdr:sp macro="" textlink="">
      <xdr:nvSpPr>
        <xdr:cNvPr id="844" name="テキスト ボックス 843"/>
        <xdr:cNvSpPr txBox="1"/>
      </xdr:nvSpPr>
      <xdr:spPr>
        <a:xfrm>
          <a:off x="17756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5" name="直線コネクタ 84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2095"/>
    <xdr:sp macro="" textlink="">
      <xdr:nvSpPr>
        <xdr:cNvPr id="846" name="テキスト ボックス 845"/>
        <xdr:cNvSpPr txBox="1"/>
      </xdr:nvSpPr>
      <xdr:spPr>
        <a:xfrm>
          <a:off x="17756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645" cy="252095"/>
    <xdr:sp macro="" textlink="">
      <xdr:nvSpPr>
        <xdr:cNvPr id="848" name="テキスト ボックス 847"/>
        <xdr:cNvSpPr txBox="1"/>
      </xdr:nvSpPr>
      <xdr:spPr>
        <a:xfrm>
          <a:off x="17692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15875</xdr:rowOff>
    </xdr:to>
    <xdr:cxnSp macro="">
      <xdr:nvCxnSpPr>
        <xdr:cNvPr id="850" name="直線コネクタ 849"/>
        <xdr:cNvCxnSpPr/>
      </xdr:nvCxnSpPr>
      <xdr:spPr>
        <a:xfrm flipV="1">
          <a:off x="221595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19685</xdr:rowOff>
    </xdr:from>
    <xdr:ext cx="534670" cy="252095"/>
    <xdr:sp macro="" textlink="">
      <xdr:nvSpPr>
        <xdr:cNvPr id="851" name="繰出金最小値テキスト"/>
        <xdr:cNvSpPr txBox="1"/>
      </xdr:nvSpPr>
      <xdr:spPr>
        <a:xfrm>
          <a:off x="22212300" y="135642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15875</xdr:rowOff>
    </xdr:from>
    <xdr:to xmlns:xdr="http://schemas.openxmlformats.org/drawingml/2006/spreadsheetDrawing">
      <xdr:col>116</xdr:col>
      <xdr:colOff>152400</xdr:colOff>
      <xdr:row>79</xdr:row>
      <xdr:rowOff>15875</xdr:rowOff>
    </xdr:to>
    <xdr:cxnSp macro="">
      <xdr:nvCxnSpPr>
        <xdr:cNvPr id="852" name="直線コネクタ 851"/>
        <xdr:cNvCxnSpPr/>
      </xdr:nvCxnSpPr>
      <xdr:spPr>
        <a:xfrm>
          <a:off x="22072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122555</xdr:rowOff>
    </xdr:from>
    <xdr:ext cx="534670" cy="252095"/>
    <xdr:sp macro="" textlink="">
      <xdr:nvSpPr>
        <xdr:cNvPr id="853" name="繰出金最大値テキスト"/>
        <xdr:cNvSpPr txBox="1"/>
      </xdr:nvSpPr>
      <xdr:spPr>
        <a:xfrm>
          <a:off x="22212300" y="119526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4" name="直線コネクタ 853"/>
        <xdr:cNvCxnSpPr/>
      </xdr:nvCxnSpPr>
      <xdr:spPr>
        <a:xfrm>
          <a:off x="22072600" y="1217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66675</xdr:rowOff>
    </xdr:from>
    <xdr:to xmlns:xdr="http://schemas.openxmlformats.org/drawingml/2006/spreadsheetDrawing">
      <xdr:col>116</xdr:col>
      <xdr:colOff>63500</xdr:colOff>
      <xdr:row>76</xdr:row>
      <xdr:rowOff>68580</xdr:rowOff>
    </xdr:to>
    <xdr:cxnSp macro="">
      <xdr:nvCxnSpPr>
        <xdr:cNvPr id="855" name="直線コネクタ 854"/>
        <xdr:cNvCxnSpPr/>
      </xdr:nvCxnSpPr>
      <xdr:spPr>
        <a:xfrm flipV="1">
          <a:off x="21323300" y="130968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17780</xdr:rowOff>
    </xdr:from>
    <xdr:ext cx="534670" cy="252095"/>
    <xdr:sp macro="" textlink="">
      <xdr:nvSpPr>
        <xdr:cNvPr id="856" name="繰出金平均値テキスト"/>
        <xdr:cNvSpPr txBox="1"/>
      </xdr:nvSpPr>
      <xdr:spPr>
        <a:xfrm>
          <a:off x="22212300" y="1287653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166370</xdr:rowOff>
    </xdr:from>
    <xdr:to xmlns:xdr="http://schemas.openxmlformats.org/drawingml/2006/spreadsheetDrawing">
      <xdr:col>116</xdr:col>
      <xdr:colOff>114300</xdr:colOff>
      <xdr:row>76</xdr:row>
      <xdr:rowOff>96520</xdr:rowOff>
    </xdr:to>
    <xdr:sp macro="" textlink="">
      <xdr:nvSpPr>
        <xdr:cNvPr id="857" name="フローチャート: 判断 856"/>
        <xdr:cNvSpPr/>
      </xdr:nvSpPr>
      <xdr:spPr>
        <a:xfrm>
          <a:off x="221107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68580</xdr:rowOff>
    </xdr:from>
    <xdr:to xmlns:xdr="http://schemas.openxmlformats.org/drawingml/2006/spreadsheetDrawing">
      <xdr:col>111</xdr:col>
      <xdr:colOff>177800</xdr:colOff>
      <xdr:row>76</xdr:row>
      <xdr:rowOff>111760</xdr:rowOff>
    </xdr:to>
    <xdr:cxnSp macro="">
      <xdr:nvCxnSpPr>
        <xdr:cNvPr id="858" name="直線コネクタ 857"/>
        <xdr:cNvCxnSpPr/>
      </xdr:nvCxnSpPr>
      <xdr:spPr>
        <a:xfrm flipV="1">
          <a:off x="20434300" y="130987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59" name="フローチャート: 判断 858"/>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112395</xdr:rowOff>
    </xdr:from>
    <xdr:ext cx="527685" cy="252095"/>
    <xdr:sp macro="" textlink="">
      <xdr:nvSpPr>
        <xdr:cNvPr id="860" name="テキスト ボックス 859"/>
        <xdr:cNvSpPr txBox="1"/>
      </xdr:nvSpPr>
      <xdr:spPr>
        <a:xfrm>
          <a:off x="21055965" y="131425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111760</xdr:rowOff>
    </xdr:from>
    <xdr:to xmlns:xdr="http://schemas.openxmlformats.org/drawingml/2006/spreadsheetDrawing">
      <xdr:col>107</xdr:col>
      <xdr:colOff>50800</xdr:colOff>
      <xdr:row>76</xdr:row>
      <xdr:rowOff>124460</xdr:rowOff>
    </xdr:to>
    <xdr:cxnSp macro="">
      <xdr:nvCxnSpPr>
        <xdr:cNvPr id="861" name="直線コネクタ 860"/>
        <xdr:cNvCxnSpPr/>
      </xdr:nvCxnSpPr>
      <xdr:spPr>
        <a:xfrm flipV="1">
          <a:off x="19545300" y="131419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50800</xdr:rowOff>
    </xdr:from>
    <xdr:to xmlns:xdr="http://schemas.openxmlformats.org/drawingml/2006/spreadsheetDrawing">
      <xdr:col>107</xdr:col>
      <xdr:colOff>101600</xdr:colOff>
      <xdr:row>76</xdr:row>
      <xdr:rowOff>152400</xdr:rowOff>
    </xdr:to>
    <xdr:sp macro="" textlink="">
      <xdr:nvSpPr>
        <xdr:cNvPr id="862" name="フローチャート: 判断 861"/>
        <xdr:cNvSpPr/>
      </xdr:nvSpPr>
      <xdr:spPr>
        <a:xfrm>
          <a:off x="20383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168910</xdr:rowOff>
    </xdr:from>
    <xdr:ext cx="527685" cy="252095"/>
    <xdr:sp macro="" textlink="">
      <xdr:nvSpPr>
        <xdr:cNvPr id="863" name="テキスト ボックス 862"/>
        <xdr:cNvSpPr txBox="1"/>
      </xdr:nvSpPr>
      <xdr:spPr>
        <a:xfrm>
          <a:off x="20166965" y="128562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111760</xdr:rowOff>
    </xdr:from>
    <xdr:to xmlns:xdr="http://schemas.openxmlformats.org/drawingml/2006/spreadsheetDrawing">
      <xdr:col>102</xdr:col>
      <xdr:colOff>114300</xdr:colOff>
      <xdr:row>76</xdr:row>
      <xdr:rowOff>124460</xdr:rowOff>
    </xdr:to>
    <xdr:cxnSp macro="">
      <xdr:nvCxnSpPr>
        <xdr:cNvPr id="864" name="直線コネクタ 863"/>
        <xdr:cNvCxnSpPr/>
      </xdr:nvCxnSpPr>
      <xdr:spPr>
        <a:xfrm>
          <a:off x="18656300" y="131419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65" name="フローチャート: 判断 864"/>
        <xdr:cNvSpPr/>
      </xdr:nvSpPr>
      <xdr:spPr>
        <a:xfrm>
          <a:off x="19494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8890</xdr:rowOff>
    </xdr:from>
    <xdr:ext cx="527685" cy="252095"/>
    <xdr:sp macro="" textlink="">
      <xdr:nvSpPr>
        <xdr:cNvPr id="866" name="テキスト ボックス 865"/>
        <xdr:cNvSpPr txBox="1"/>
      </xdr:nvSpPr>
      <xdr:spPr>
        <a:xfrm>
          <a:off x="19277965" y="128676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93345</xdr:rowOff>
    </xdr:from>
    <xdr:to xmlns:xdr="http://schemas.openxmlformats.org/drawingml/2006/spreadsheetDrawing">
      <xdr:col>98</xdr:col>
      <xdr:colOff>38100</xdr:colOff>
      <xdr:row>77</xdr:row>
      <xdr:rowOff>23495</xdr:rowOff>
    </xdr:to>
    <xdr:sp macro="" textlink="">
      <xdr:nvSpPr>
        <xdr:cNvPr id="867" name="フローチャート: 判断 866"/>
        <xdr:cNvSpPr/>
      </xdr:nvSpPr>
      <xdr:spPr>
        <a:xfrm>
          <a:off x="18605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14605</xdr:rowOff>
    </xdr:from>
    <xdr:ext cx="527685" cy="259080"/>
    <xdr:sp macro="" textlink="">
      <xdr:nvSpPr>
        <xdr:cNvPr id="868" name="テキスト ボックス 867"/>
        <xdr:cNvSpPr txBox="1"/>
      </xdr:nvSpPr>
      <xdr:spPr>
        <a:xfrm>
          <a:off x="18388965" y="132162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15875</xdr:rowOff>
    </xdr:from>
    <xdr:to xmlns:xdr="http://schemas.openxmlformats.org/drawingml/2006/spreadsheetDrawing">
      <xdr:col>116</xdr:col>
      <xdr:colOff>114300</xdr:colOff>
      <xdr:row>76</xdr:row>
      <xdr:rowOff>117475</xdr:rowOff>
    </xdr:to>
    <xdr:sp macro="" textlink="">
      <xdr:nvSpPr>
        <xdr:cNvPr id="874" name="楕円 873"/>
        <xdr:cNvSpPr/>
      </xdr:nvSpPr>
      <xdr:spPr>
        <a:xfrm>
          <a:off x="221107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166370</xdr:rowOff>
    </xdr:from>
    <xdr:ext cx="534670" cy="252095"/>
    <xdr:sp macro="" textlink="">
      <xdr:nvSpPr>
        <xdr:cNvPr id="875" name="繰出金該当値テキスト"/>
        <xdr:cNvSpPr txBox="1"/>
      </xdr:nvSpPr>
      <xdr:spPr>
        <a:xfrm>
          <a:off x="22212300" y="130251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17780</xdr:rowOff>
    </xdr:from>
    <xdr:to xmlns:xdr="http://schemas.openxmlformats.org/drawingml/2006/spreadsheetDrawing">
      <xdr:col>112</xdr:col>
      <xdr:colOff>38100</xdr:colOff>
      <xdr:row>76</xdr:row>
      <xdr:rowOff>119380</xdr:rowOff>
    </xdr:to>
    <xdr:sp macro="" textlink="">
      <xdr:nvSpPr>
        <xdr:cNvPr id="876" name="楕円 875"/>
        <xdr:cNvSpPr/>
      </xdr:nvSpPr>
      <xdr:spPr>
        <a:xfrm>
          <a:off x="21272500" y="13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135890</xdr:rowOff>
    </xdr:from>
    <xdr:ext cx="527685" cy="259080"/>
    <xdr:sp macro="" textlink="">
      <xdr:nvSpPr>
        <xdr:cNvPr id="877" name="テキスト ボックス 876"/>
        <xdr:cNvSpPr txBox="1"/>
      </xdr:nvSpPr>
      <xdr:spPr>
        <a:xfrm>
          <a:off x="21055965" y="128231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60960</xdr:rowOff>
    </xdr:from>
    <xdr:to xmlns:xdr="http://schemas.openxmlformats.org/drawingml/2006/spreadsheetDrawing">
      <xdr:col>107</xdr:col>
      <xdr:colOff>101600</xdr:colOff>
      <xdr:row>76</xdr:row>
      <xdr:rowOff>162560</xdr:rowOff>
    </xdr:to>
    <xdr:sp macro="" textlink="">
      <xdr:nvSpPr>
        <xdr:cNvPr id="878" name="楕円 877"/>
        <xdr:cNvSpPr/>
      </xdr:nvSpPr>
      <xdr:spPr>
        <a:xfrm>
          <a:off x="20383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153670</xdr:rowOff>
    </xdr:from>
    <xdr:ext cx="527685" cy="259080"/>
    <xdr:sp macro="" textlink="">
      <xdr:nvSpPr>
        <xdr:cNvPr id="879" name="テキスト ボックス 878"/>
        <xdr:cNvSpPr txBox="1"/>
      </xdr:nvSpPr>
      <xdr:spPr>
        <a:xfrm>
          <a:off x="20166965" y="131838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73660</xdr:rowOff>
    </xdr:from>
    <xdr:to xmlns:xdr="http://schemas.openxmlformats.org/drawingml/2006/spreadsheetDrawing">
      <xdr:col>102</xdr:col>
      <xdr:colOff>165100</xdr:colOff>
      <xdr:row>77</xdr:row>
      <xdr:rowOff>3810</xdr:rowOff>
    </xdr:to>
    <xdr:sp macro="" textlink="">
      <xdr:nvSpPr>
        <xdr:cNvPr id="880" name="楕円 879"/>
        <xdr:cNvSpPr/>
      </xdr:nvSpPr>
      <xdr:spPr>
        <a:xfrm>
          <a:off x="19494500" y="131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166370</xdr:rowOff>
    </xdr:from>
    <xdr:ext cx="527685" cy="252095"/>
    <xdr:sp macro="" textlink="">
      <xdr:nvSpPr>
        <xdr:cNvPr id="881" name="テキスト ボックス 880"/>
        <xdr:cNvSpPr txBox="1"/>
      </xdr:nvSpPr>
      <xdr:spPr>
        <a:xfrm>
          <a:off x="19277965" y="131965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60960</xdr:rowOff>
    </xdr:from>
    <xdr:to xmlns:xdr="http://schemas.openxmlformats.org/drawingml/2006/spreadsheetDrawing">
      <xdr:col>98</xdr:col>
      <xdr:colOff>38100</xdr:colOff>
      <xdr:row>76</xdr:row>
      <xdr:rowOff>162560</xdr:rowOff>
    </xdr:to>
    <xdr:sp macro="" textlink="">
      <xdr:nvSpPr>
        <xdr:cNvPr id="882" name="楕円 881"/>
        <xdr:cNvSpPr/>
      </xdr:nvSpPr>
      <xdr:spPr>
        <a:xfrm>
          <a:off x="18605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7620</xdr:rowOff>
    </xdr:from>
    <xdr:ext cx="527685" cy="252095"/>
    <xdr:sp macro="" textlink="">
      <xdr:nvSpPr>
        <xdr:cNvPr id="883" name="テキスト ボックス 882"/>
        <xdr:cNvSpPr txBox="1"/>
      </xdr:nvSpPr>
      <xdr:spPr>
        <a:xfrm>
          <a:off x="18388965" y="128663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900" cy="218440"/>
    <xdr:sp macro="" textlink="">
      <xdr:nvSpPr>
        <xdr:cNvPr id="892" name="テキスト ボックス 891"/>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935" cy="252095"/>
    <xdr:sp macro="" textlink="">
      <xdr:nvSpPr>
        <xdr:cNvPr id="895" name="テキスト ボックス 894"/>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935" cy="252095"/>
    <xdr:sp macro="" textlink="">
      <xdr:nvSpPr>
        <xdr:cNvPr id="897" name="テキスト ボックス 896"/>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2570" cy="259080"/>
    <xdr:sp macro="" textlink="">
      <xdr:nvSpPr>
        <xdr:cNvPr id="909" name="テキスト ボックス 908"/>
        <xdr:cNvSpPr txBox="1"/>
      </xdr:nvSpPr>
      <xdr:spPr>
        <a:xfrm>
          <a:off x="21198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2570" cy="259080"/>
    <xdr:sp macro="" textlink="">
      <xdr:nvSpPr>
        <xdr:cNvPr id="912" name="テキスト ボックス 911"/>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2570" cy="259080"/>
    <xdr:sp macro="" textlink="">
      <xdr:nvSpPr>
        <xdr:cNvPr id="915" name="テキスト ボックス 914"/>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2570" cy="259080"/>
    <xdr:sp macro="" textlink="">
      <xdr:nvSpPr>
        <xdr:cNvPr id="917" name="テキスト ボックス 916"/>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2570" cy="259080"/>
    <xdr:sp macro="" textlink="">
      <xdr:nvSpPr>
        <xdr:cNvPr id="926" name="テキスト ボックス 925"/>
        <xdr:cNvSpPr txBox="1"/>
      </xdr:nvSpPr>
      <xdr:spPr>
        <a:xfrm>
          <a:off x="21198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2570" cy="259080"/>
    <xdr:sp macro="" textlink="">
      <xdr:nvSpPr>
        <xdr:cNvPr id="928" name="テキスト ボックス 927"/>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2570" cy="259080"/>
    <xdr:sp macro="" textlink="">
      <xdr:nvSpPr>
        <xdr:cNvPr id="930" name="テキスト ボックス 929"/>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2570" cy="259080"/>
    <xdr:sp macro="" textlink="">
      <xdr:nvSpPr>
        <xdr:cNvPr id="932" name="テキスト ボックス 931"/>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年度の住民一人当たり歳出額は、581,904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円となっている。構成項目の中で最も高いのは扶助費で住民一人当たり110,234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円となっており、令和6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年度は定額減税補足給付金や児童手当の制度拡充に伴う増により前年度比7,768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円の増額となった。</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次に</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人件費は住民一人当たり92,517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退職金及び</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基本給の増や会計年度任用職員の勤勉手当の支給等</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により前年度比8,113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円の増額となった。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補助費等は住民一人当たり80,280</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円となっており、前年度からほぼ横ばい</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普通建設事業費は住民一人当たり79,578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円となっており、産地生産基盤パワーアップ事業や白河第二中学校建設事業の完了などにより前年度比8,849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円の減額となった。</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物件費は住民一人当たり75,976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円となっており、人件費の増に伴う委託料の増などにより前年度比6,402</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円の増額となった。</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公債費は住民一人当たり53,723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円となっており、類似団体平均を上回る水準で推移しているものの、令和元年度以降繰上償還を実施し、抑制に努めている。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福島県白河市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57,085
56,203
305.32
35,122,386
33,217,984
1,820,941
18,197,610
33,996,501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48.4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095"/>
    <xdr:sp macro="" textlink="">
      <xdr:nvSpPr>
        <xdr:cNvPr id="30" name="テキスト ボックス 29"/>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095"/>
    <xdr:sp macro="" textlink="">
      <xdr:nvSpPr>
        <xdr:cNvPr id="31" name="テキスト ボックス 30"/>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900" cy="218440"/>
    <xdr:sp macro="" textlink="">
      <xdr:nvSpPr>
        <xdr:cNvPr id="40" name="テキスト ボックス 39"/>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0375" cy="252095"/>
    <xdr:sp macro="" textlink="">
      <xdr:nvSpPr>
        <xdr:cNvPr id="42" name="テキスト ボックス 41"/>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0375" cy="252095"/>
    <xdr:sp macro="" textlink="">
      <xdr:nvSpPr>
        <xdr:cNvPr id="44" name="テキスト ボックス 43"/>
        <xdr:cNvSpPr txBox="1"/>
      </xdr:nvSpPr>
      <xdr:spPr>
        <a:xfrm>
          <a:off x="294640" y="65125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0375" cy="252095"/>
    <xdr:sp macro="" textlink="">
      <xdr:nvSpPr>
        <xdr:cNvPr id="46" name="テキスト ボックス 45"/>
        <xdr:cNvSpPr txBox="1"/>
      </xdr:nvSpPr>
      <xdr:spPr>
        <a:xfrm>
          <a:off x="294640" y="6055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0375" cy="252095"/>
    <xdr:sp macro="" textlink="">
      <xdr:nvSpPr>
        <xdr:cNvPr id="48" name="テキスト ボックス 47"/>
        <xdr:cNvSpPr txBox="1"/>
      </xdr:nvSpPr>
      <xdr:spPr>
        <a:xfrm>
          <a:off x="294640" y="55981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0375" cy="252095"/>
    <xdr:sp macro="" textlink="">
      <xdr:nvSpPr>
        <xdr:cNvPr id="50" name="テキスト ボックス 49"/>
        <xdr:cNvSpPr txBox="1"/>
      </xdr:nvSpPr>
      <xdr:spPr>
        <a:xfrm>
          <a:off x="294640" y="51409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0375" cy="252095"/>
    <xdr:sp macro="" textlink="">
      <xdr:nvSpPr>
        <xdr:cNvPr id="52" name="テキスト ボックス 51"/>
        <xdr:cNvSpPr txBox="1"/>
      </xdr:nvSpPr>
      <xdr:spPr>
        <a:xfrm>
          <a:off x="294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37465</xdr:rowOff>
    </xdr:from>
    <xdr:to xmlns:xdr="http://schemas.openxmlformats.org/drawingml/2006/spreadsheetDrawing">
      <xdr:col>24</xdr:col>
      <xdr:colOff>62865</xdr:colOff>
      <xdr:row>38</xdr:row>
      <xdr:rowOff>15875</xdr:rowOff>
    </xdr:to>
    <xdr:cxnSp macro="">
      <xdr:nvCxnSpPr>
        <xdr:cNvPr id="54" name="直線コネクタ 53"/>
        <xdr:cNvCxnSpPr/>
      </xdr:nvCxnSpPr>
      <xdr:spPr>
        <a:xfrm flipV="1">
          <a:off x="4633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900" cy="252095"/>
    <xdr:sp macro="" textlink="">
      <xdr:nvSpPr>
        <xdr:cNvPr id="55" name="議会費最小値テキスト"/>
        <xdr:cNvSpPr txBox="1"/>
      </xdr:nvSpPr>
      <xdr:spPr>
        <a:xfrm>
          <a:off x="4686300" y="65347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xdr:rowOff>
    </xdr:from>
    <xdr:to xmlns:xdr="http://schemas.openxmlformats.org/drawingml/2006/spreadsheetDrawing">
      <xdr:col>24</xdr:col>
      <xdr:colOff>152400</xdr:colOff>
      <xdr:row>38</xdr:row>
      <xdr:rowOff>15875</xdr:rowOff>
    </xdr:to>
    <xdr:cxnSp macro="">
      <xdr:nvCxnSpPr>
        <xdr:cNvPr id="56" name="直線コネクタ 55"/>
        <xdr:cNvCxnSpPr/>
      </xdr:nvCxnSpPr>
      <xdr:spPr>
        <a:xfrm>
          <a:off x="4546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155575</xdr:rowOff>
    </xdr:from>
    <xdr:ext cx="469900" cy="252095"/>
    <xdr:sp macro="" textlink="">
      <xdr:nvSpPr>
        <xdr:cNvPr id="57" name="議会費最大値テキスト"/>
        <xdr:cNvSpPr txBox="1"/>
      </xdr:nvSpPr>
      <xdr:spPr>
        <a:xfrm>
          <a:off x="4686300" y="51276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37465</xdr:rowOff>
    </xdr:from>
    <xdr:to xmlns:xdr="http://schemas.openxmlformats.org/drawingml/2006/spreadsheetDrawing">
      <xdr:col>24</xdr:col>
      <xdr:colOff>152400</xdr:colOff>
      <xdr:row>31</xdr:row>
      <xdr:rowOff>37465</xdr:rowOff>
    </xdr:to>
    <xdr:cxnSp macro="">
      <xdr:nvCxnSpPr>
        <xdr:cNvPr id="58" name="直線コネクタ 57"/>
        <xdr:cNvCxnSpPr/>
      </xdr:nvCxnSpPr>
      <xdr:spPr>
        <a:xfrm>
          <a:off x="4546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19685</xdr:rowOff>
    </xdr:from>
    <xdr:to xmlns:xdr="http://schemas.openxmlformats.org/drawingml/2006/spreadsheetDrawing">
      <xdr:col>24</xdr:col>
      <xdr:colOff>63500</xdr:colOff>
      <xdr:row>32</xdr:row>
      <xdr:rowOff>70485</xdr:rowOff>
    </xdr:to>
    <xdr:cxnSp macro="">
      <xdr:nvCxnSpPr>
        <xdr:cNvPr id="59" name="直線コネクタ 58"/>
        <xdr:cNvCxnSpPr/>
      </xdr:nvCxnSpPr>
      <xdr:spPr>
        <a:xfrm flipV="1">
          <a:off x="3797300" y="550608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146685</xdr:rowOff>
    </xdr:from>
    <xdr:ext cx="469900" cy="252095"/>
    <xdr:sp macro="" textlink="">
      <xdr:nvSpPr>
        <xdr:cNvPr id="60" name="議会費平均値テキスト"/>
        <xdr:cNvSpPr txBox="1"/>
      </xdr:nvSpPr>
      <xdr:spPr>
        <a:xfrm>
          <a:off x="4686300" y="597598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168275</xdr:rowOff>
    </xdr:from>
    <xdr:to xmlns:xdr="http://schemas.openxmlformats.org/drawingml/2006/spreadsheetDrawing">
      <xdr:col>24</xdr:col>
      <xdr:colOff>114300</xdr:colOff>
      <xdr:row>35</xdr:row>
      <xdr:rowOff>98425</xdr:rowOff>
    </xdr:to>
    <xdr:sp macro="" textlink="">
      <xdr:nvSpPr>
        <xdr:cNvPr id="61" name="フローチャート: 判断 60"/>
        <xdr:cNvSpPr/>
      </xdr:nvSpPr>
      <xdr:spPr>
        <a:xfrm>
          <a:off x="4584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70485</xdr:rowOff>
    </xdr:from>
    <xdr:to xmlns:xdr="http://schemas.openxmlformats.org/drawingml/2006/spreadsheetDrawing">
      <xdr:col>19</xdr:col>
      <xdr:colOff>177800</xdr:colOff>
      <xdr:row>32</xdr:row>
      <xdr:rowOff>83820</xdr:rowOff>
    </xdr:to>
    <xdr:cxnSp macro="">
      <xdr:nvCxnSpPr>
        <xdr:cNvPr id="62" name="直線コネクタ 61"/>
        <xdr:cNvCxnSpPr/>
      </xdr:nvCxnSpPr>
      <xdr:spPr>
        <a:xfrm flipV="1">
          <a:off x="2908300" y="55568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47625</xdr:rowOff>
    </xdr:from>
    <xdr:to xmlns:xdr="http://schemas.openxmlformats.org/drawingml/2006/spreadsheetDrawing">
      <xdr:col>20</xdr:col>
      <xdr:colOff>38100</xdr:colOff>
      <xdr:row>35</xdr:row>
      <xdr:rowOff>149225</xdr:rowOff>
    </xdr:to>
    <xdr:sp macro="" textlink="">
      <xdr:nvSpPr>
        <xdr:cNvPr id="63" name="フローチャート: 判断 62"/>
        <xdr:cNvSpPr/>
      </xdr:nvSpPr>
      <xdr:spPr>
        <a:xfrm>
          <a:off x="3746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140335</xdr:rowOff>
    </xdr:from>
    <xdr:ext cx="462915" cy="259080"/>
    <xdr:sp macro="" textlink="">
      <xdr:nvSpPr>
        <xdr:cNvPr id="64" name="テキスト ボックス 63"/>
        <xdr:cNvSpPr txBox="1"/>
      </xdr:nvSpPr>
      <xdr:spPr>
        <a:xfrm>
          <a:off x="3562350" y="61410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83820</xdr:rowOff>
    </xdr:from>
    <xdr:to xmlns:xdr="http://schemas.openxmlformats.org/drawingml/2006/spreadsheetDrawing">
      <xdr:col>15</xdr:col>
      <xdr:colOff>50800</xdr:colOff>
      <xdr:row>32</xdr:row>
      <xdr:rowOff>105410</xdr:rowOff>
    </xdr:to>
    <xdr:cxnSp macro="">
      <xdr:nvCxnSpPr>
        <xdr:cNvPr id="65" name="直線コネクタ 64"/>
        <xdr:cNvCxnSpPr/>
      </xdr:nvCxnSpPr>
      <xdr:spPr>
        <a:xfrm flipV="1">
          <a:off x="2019300" y="55702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58420</xdr:rowOff>
    </xdr:from>
    <xdr:to xmlns:xdr="http://schemas.openxmlformats.org/drawingml/2006/spreadsheetDrawing">
      <xdr:col>15</xdr:col>
      <xdr:colOff>101600</xdr:colOff>
      <xdr:row>35</xdr:row>
      <xdr:rowOff>160020</xdr:rowOff>
    </xdr:to>
    <xdr:sp macro="" textlink="">
      <xdr:nvSpPr>
        <xdr:cNvPr id="66" name="フローチャート: 判断 65"/>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151765</xdr:rowOff>
    </xdr:from>
    <xdr:ext cx="462915" cy="259080"/>
    <xdr:sp macro="" textlink="">
      <xdr:nvSpPr>
        <xdr:cNvPr id="67" name="テキスト ボックス 66"/>
        <xdr:cNvSpPr txBox="1"/>
      </xdr:nvSpPr>
      <xdr:spPr>
        <a:xfrm>
          <a:off x="2673350" y="61525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105410</xdr:rowOff>
    </xdr:from>
    <xdr:to xmlns:xdr="http://schemas.openxmlformats.org/drawingml/2006/spreadsheetDrawing">
      <xdr:col>10</xdr:col>
      <xdr:colOff>114300</xdr:colOff>
      <xdr:row>32</xdr:row>
      <xdr:rowOff>124460</xdr:rowOff>
    </xdr:to>
    <xdr:cxnSp macro="">
      <xdr:nvCxnSpPr>
        <xdr:cNvPr id="68" name="直線コネクタ 67"/>
        <xdr:cNvCxnSpPr/>
      </xdr:nvCxnSpPr>
      <xdr:spPr>
        <a:xfrm flipV="1">
          <a:off x="1130300" y="55918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67945</xdr:rowOff>
    </xdr:from>
    <xdr:to xmlns:xdr="http://schemas.openxmlformats.org/drawingml/2006/spreadsheetDrawing">
      <xdr:col>10</xdr:col>
      <xdr:colOff>165100</xdr:colOff>
      <xdr:row>35</xdr:row>
      <xdr:rowOff>169545</xdr:rowOff>
    </xdr:to>
    <xdr:sp macro="" textlink="">
      <xdr:nvSpPr>
        <xdr:cNvPr id="69" name="フローチャート: 判断 68"/>
        <xdr:cNvSpPr/>
      </xdr:nvSpPr>
      <xdr:spPr>
        <a:xfrm>
          <a:off x="1968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160655</xdr:rowOff>
    </xdr:from>
    <xdr:ext cx="462915" cy="259080"/>
    <xdr:sp macro="" textlink="">
      <xdr:nvSpPr>
        <xdr:cNvPr id="70" name="テキスト ボックス 69"/>
        <xdr:cNvSpPr txBox="1"/>
      </xdr:nvSpPr>
      <xdr:spPr>
        <a:xfrm>
          <a:off x="1784350" y="616140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75565</xdr:rowOff>
    </xdr:from>
    <xdr:to xmlns:xdr="http://schemas.openxmlformats.org/drawingml/2006/spreadsheetDrawing">
      <xdr:col>6</xdr:col>
      <xdr:colOff>38100</xdr:colOff>
      <xdr:row>36</xdr:row>
      <xdr:rowOff>6350</xdr:rowOff>
    </xdr:to>
    <xdr:sp macro="" textlink="">
      <xdr:nvSpPr>
        <xdr:cNvPr id="71" name="フローチャート: 判断 70"/>
        <xdr:cNvSpPr/>
      </xdr:nvSpPr>
      <xdr:spPr>
        <a:xfrm>
          <a:off x="1079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168275</xdr:rowOff>
    </xdr:from>
    <xdr:ext cx="462915" cy="252095"/>
    <xdr:sp macro="" textlink="">
      <xdr:nvSpPr>
        <xdr:cNvPr id="72" name="テキスト ボックス 71"/>
        <xdr:cNvSpPr txBox="1"/>
      </xdr:nvSpPr>
      <xdr:spPr>
        <a:xfrm>
          <a:off x="895350" y="616902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140335</xdr:rowOff>
    </xdr:from>
    <xdr:to xmlns:xdr="http://schemas.openxmlformats.org/drawingml/2006/spreadsheetDrawing">
      <xdr:col>24</xdr:col>
      <xdr:colOff>114300</xdr:colOff>
      <xdr:row>32</xdr:row>
      <xdr:rowOff>70485</xdr:rowOff>
    </xdr:to>
    <xdr:sp macro="" textlink="">
      <xdr:nvSpPr>
        <xdr:cNvPr id="78" name="楕円 77"/>
        <xdr:cNvSpPr/>
      </xdr:nvSpPr>
      <xdr:spPr>
        <a:xfrm>
          <a:off x="4584700" y="54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163195</xdr:rowOff>
    </xdr:from>
    <xdr:ext cx="469900" cy="259080"/>
    <xdr:sp macro="" textlink="">
      <xdr:nvSpPr>
        <xdr:cNvPr id="79" name="議会費該当値テキスト"/>
        <xdr:cNvSpPr txBox="1"/>
      </xdr:nvSpPr>
      <xdr:spPr>
        <a:xfrm>
          <a:off x="4686300" y="5306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19685</xdr:rowOff>
    </xdr:from>
    <xdr:to xmlns:xdr="http://schemas.openxmlformats.org/drawingml/2006/spreadsheetDrawing">
      <xdr:col>20</xdr:col>
      <xdr:colOff>38100</xdr:colOff>
      <xdr:row>32</xdr:row>
      <xdr:rowOff>121285</xdr:rowOff>
    </xdr:to>
    <xdr:sp macro="" textlink="">
      <xdr:nvSpPr>
        <xdr:cNvPr id="80" name="楕円 79"/>
        <xdr:cNvSpPr/>
      </xdr:nvSpPr>
      <xdr:spPr>
        <a:xfrm>
          <a:off x="3746500" y="55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137795</xdr:rowOff>
    </xdr:from>
    <xdr:ext cx="462915" cy="259080"/>
    <xdr:sp macro="" textlink="">
      <xdr:nvSpPr>
        <xdr:cNvPr id="81" name="テキスト ボックス 80"/>
        <xdr:cNvSpPr txBox="1"/>
      </xdr:nvSpPr>
      <xdr:spPr>
        <a:xfrm>
          <a:off x="3562350" y="528129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33020</xdr:rowOff>
    </xdr:from>
    <xdr:to xmlns:xdr="http://schemas.openxmlformats.org/drawingml/2006/spreadsheetDrawing">
      <xdr:col>15</xdr:col>
      <xdr:colOff>101600</xdr:colOff>
      <xdr:row>32</xdr:row>
      <xdr:rowOff>134620</xdr:rowOff>
    </xdr:to>
    <xdr:sp macro="" textlink="">
      <xdr:nvSpPr>
        <xdr:cNvPr id="82" name="楕円 81"/>
        <xdr:cNvSpPr/>
      </xdr:nvSpPr>
      <xdr:spPr>
        <a:xfrm>
          <a:off x="2857500" y="551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30</xdr:row>
      <xdr:rowOff>151130</xdr:rowOff>
    </xdr:from>
    <xdr:ext cx="462915" cy="259080"/>
    <xdr:sp macro="" textlink="">
      <xdr:nvSpPr>
        <xdr:cNvPr id="83" name="テキスト ボックス 82"/>
        <xdr:cNvSpPr txBox="1"/>
      </xdr:nvSpPr>
      <xdr:spPr>
        <a:xfrm>
          <a:off x="2673350" y="529463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54610</xdr:rowOff>
    </xdr:from>
    <xdr:to xmlns:xdr="http://schemas.openxmlformats.org/drawingml/2006/spreadsheetDrawing">
      <xdr:col>10</xdr:col>
      <xdr:colOff>165100</xdr:colOff>
      <xdr:row>32</xdr:row>
      <xdr:rowOff>156210</xdr:rowOff>
    </xdr:to>
    <xdr:sp macro="" textlink="">
      <xdr:nvSpPr>
        <xdr:cNvPr id="84" name="楕円 83"/>
        <xdr:cNvSpPr/>
      </xdr:nvSpPr>
      <xdr:spPr>
        <a:xfrm>
          <a:off x="1968500" y="55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1270</xdr:rowOff>
    </xdr:from>
    <xdr:ext cx="462915" cy="259080"/>
    <xdr:sp macro="" textlink="">
      <xdr:nvSpPr>
        <xdr:cNvPr id="85" name="テキスト ボックス 84"/>
        <xdr:cNvSpPr txBox="1"/>
      </xdr:nvSpPr>
      <xdr:spPr>
        <a:xfrm>
          <a:off x="1784350" y="53162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73660</xdr:rowOff>
    </xdr:from>
    <xdr:to xmlns:xdr="http://schemas.openxmlformats.org/drawingml/2006/spreadsheetDrawing">
      <xdr:col>6</xdr:col>
      <xdr:colOff>38100</xdr:colOff>
      <xdr:row>33</xdr:row>
      <xdr:rowOff>3810</xdr:rowOff>
    </xdr:to>
    <xdr:sp macro="" textlink="">
      <xdr:nvSpPr>
        <xdr:cNvPr id="86" name="楕円 85"/>
        <xdr:cNvSpPr/>
      </xdr:nvSpPr>
      <xdr:spPr>
        <a:xfrm>
          <a:off x="1079500" y="55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20320</xdr:rowOff>
    </xdr:from>
    <xdr:ext cx="462915" cy="252095"/>
    <xdr:sp macro="" textlink="">
      <xdr:nvSpPr>
        <xdr:cNvPr id="87" name="テキスト ボックス 86"/>
        <xdr:cNvSpPr txBox="1"/>
      </xdr:nvSpPr>
      <xdr:spPr>
        <a:xfrm>
          <a:off x="895350" y="53352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900" cy="218440"/>
    <xdr:sp macro="" textlink="">
      <xdr:nvSpPr>
        <xdr:cNvPr id="96" name="テキスト ボックス 95"/>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8" name="直線コネクタ 97"/>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1935" cy="259080"/>
    <xdr:sp macro="" textlink="">
      <xdr:nvSpPr>
        <xdr:cNvPr id="99" name="テキスト ボックス 98"/>
        <xdr:cNvSpPr txBox="1"/>
      </xdr:nvSpPr>
      <xdr:spPr>
        <a:xfrm>
          <a:off x="513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0" name="直線コネクタ 99"/>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2095"/>
    <xdr:sp macro="" textlink="">
      <xdr:nvSpPr>
        <xdr:cNvPr id="101" name="テキスト ボックス 100"/>
        <xdr:cNvSpPr txBox="1"/>
      </xdr:nvSpPr>
      <xdr:spPr>
        <a:xfrm>
          <a:off x="230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2" name="直線コネクタ 101"/>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8645" cy="259080"/>
    <xdr:sp macro="" textlink="">
      <xdr:nvSpPr>
        <xdr:cNvPr id="103" name="テキスト ボックス 102"/>
        <xdr:cNvSpPr txBox="1"/>
      </xdr:nvSpPr>
      <xdr:spPr>
        <a:xfrm>
          <a:off x="166370" y="9418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4" name="直線コネクタ 103"/>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8645" cy="252095"/>
    <xdr:sp macro="" textlink="">
      <xdr:nvSpPr>
        <xdr:cNvPr id="105" name="テキスト ボックス 104"/>
        <xdr:cNvSpPr txBox="1"/>
      </xdr:nvSpPr>
      <xdr:spPr>
        <a:xfrm>
          <a:off x="166370" y="9093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6" name="直線コネクタ 105"/>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8645" cy="258445"/>
    <xdr:sp macro="" textlink="">
      <xdr:nvSpPr>
        <xdr:cNvPr id="107" name="テキスト ボックス 106"/>
        <xdr:cNvSpPr txBox="1"/>
      </xdr:nvSpPr>
      <xdr:spPr>
        <a:xfrm>
          <a:off x="166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8" name="直線コネクタ 107"/>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8645" cy="259080"/>
    <xdr:sp macro="" textlink="">
      <xdr:nvSpPr>
        <xdr:cNvPr id="109" name="テキスト ボックス 108"/>
        <xdr:cNvSpPr txBox="1"/>
      </xdr:nvSpPr>
      <xdr:spPr>
        <a:xfrm>
          <a:off x="166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645" cy="252095"/>
    <xdr:sp macro="" textlink="">
      <xdr:nvSpPr>
        <xdr:cNvPr id="111" name="テキスト ボックス 110"/>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56515</xdr:rowOff>
    </xdr:from>
    <xdr:to xmlns:xdr="http://schemas.openxmlformats.org/drawingml/2006/spreadsheetDrawing">
      <xdr:col>24</xdr:col>
      <xdr:colOff>62865</xdr:colOff>
      <xdr:row>58</xdr:row>
      <xdr:rowOff>29210</xdr:rowOff>
    </xdr:to>
    <xdr:cxnSp macro="">
      <xdr:nvCxnSpPr>
        <xdr:cNvPr id="113" name="直線コネクタ 112"/>
        <xdr:cNvCxnSpPr/>
      </xdr:nvCxnSpPr>
      <xdr:spPr>
        <a:xfrm flipV="1">
          <a:off x="4633595" y="8971915"/>
          <a:ext cx="1270" cy="1001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32385</xdr:rowOff>
    </xdr:from>
    <xdr:ext cx="534670" cy="252095"/>
    <xdr:sp macro="" textlink="">
      <xdr:nvSpPr>
        <xdr:cNvPr id="114" name="総務費最小値テキスト"/>
        <xdr:cNvSpPr txBox="1"/>
      </xdr:nvSpPr>
      <xdr:spPr>
        <a:xfrm>
          <a:off x="4686300" y="99764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29210</xdr:rowOff>
    </xdr:from>
    <xdr:to xmlns:xdr="http://schemas.openxmlformats.org/drawingml/2006/spreadsheetDrawing">
      <xdr:col>24</xdr:col>
      <xdr:colOff>152400</xdr:colOff>
      <xdr:row>58</xdr:row>
      <xdr:rowOff>29210</xdr:rowOff>
    </xdr:to>
    <xdr:cxnSp macro="">
      <xdr:nvCxnSpPr>
        <xdr:cNvPr id="115" name="直線コネクタ 114"/>
        <xdr:cNvCxnSpPr/>
      </xdr:nvCxnSpPr>
      <xdr:spPr>
        <a:xfrm>
          <a:off x="45466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3175</xdr:rowOff>
    </xdr:from>
    <xdr:ext cx="598805" cy="259080"/>
    <xdr:sp macro="" textlink="">
      <xdr:nvSpPr>
        <xdr:cNvPr id="116" name="総務費最大値テキスト"/>
        <xdr:cNvSpPr txBox="1"/>
      </xdr:nvSpPr>
      <xdr:spPr>
        <a:xfrm>
          <a:off x="4686300" y="874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56515</xdr:rowOff>
    </xdr:from>
    <xdr:to xmlns:xdr="http://schemas.openxmlformats.org/drawingml/2006/spreadsheetDrawing">
      <xdr:col>24</xdr:col>
      <xdr:colOff>152400</xdr:colOff>
      <xdr:row>52</xdr:row>
      <xdr:rowOff>56515</xdr:rowOff>
    </xdr:to>
    <xdr:cxnSp macro="">
      <xdr:nvCxnSpPr>
        <xdr:cNvPr id="117" name="直線コネクタ 116"/>
        <xdr:cNvCxnSpPr/>
      </xdr:nvCxnSpPr>
      <xdr:spPr>
        <a:xfrm>
          <a:off x="4546600" y="8971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147320</xdr:rowOff>
    </xdr:from>
    <xdr:to xmlns:xdr="http://schemas.openxmlformats.org/drawingml/2006/spreadsheetDrawing">
      <xdr:col>24</xdr:col>
      <xdr:colOff>63500</xdr:colOff>
      <xdr:row>56</xdr:row>
      <xdr:rowOff>86995</xdr:rowOff>
    </xdr:to>
    <xdr:cxnSp macro="">
      <xdr:nvCxnSpPr>
        <xdr:cNvPr id="118" name="直線コネクタ 117"/>
        <xdr:cNvCxnSpPr/>
      </xdr:nvCxnSpPr>
      <xdr:spPr>
        <a:xfrm flipV="1">
          <a:off x="3797300" y="957707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17780</xdr:rowOff>
    </xdr:from>
    <xdr:ext cx="534670" cy="252095"/>
    <xdr:sp macro="" textlink="">
      <xdr:nvSpPr>
        <xdr:cNvPr id="119" name="総務費平均値テキスト"/>
        <xdr:cNvSpPr txBox="1"/>
      </xdr:nvSpPr>
      <xdr:spPr>
        <a:xfrm>
          <a:off x="4686300" y="961898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38735</xdr:rowOff>
    </xdr:from>
    <xdr:to xmlns:xdr="http://schemas.openxmlformats.org/drawingml/2006/spreadsheetDrawing">
      <xdr:col>24</xdr:col>
      <xdr:colOff>114300</xdr:colOff>
      <xdr:row>56</xdr:row>
      <xdr:rowOff>140335</xdr:rowOff>
    </xdr:to>
    <xdr:sp macro="" textlink="">
      <xdr:nvSpPr>
        <xdr:cNvPr id="120" name="フローチャート: 判断 119"/>
        <xdr:cNvSpPr/>
      </xdr:nvSpPr>
      <xdr:spPr>
        <a:xfrm>
          <a:off x="4584700" y="96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86995</xdr:rowOff>
    </xdr:from>
    <xdr:to xmlns:xdr="http://schemas.openxmlformats.org/drawingml/2006/spreadsheetDrawing">
      <xdr:col>19</xdr:col>
      <xdr:colOff>177800</xdr:colOff>
      <xdr:row>56</xdr:row>
      <xdr:rowOff>86995</xdr:rowOff>
    </xdr:to>
    <xdr:cxnSp macro="">
      <xdr:nvCxnSpPr>
        <xdr:cNvPr id="121" name="直線コネクタ 120"/>
        <xdr:cNvCxnSpPr/>
      </xdr:nvCxnSpPr>
      <xdr:spPr>
        <a:xfrm>
          <a:off x="2908300" y="96881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83185</xdr:rowOff>
    </xdr:from>
    <xdr:to xmlns:xdr="http://schemas.openxmlformats.org/drawingml/2006/spreadsheetDrawing">
      <xdr:col>20</xdr:col>
      <xdr:colOff>38100</xdr:colOff>
      <xdr:row>57</xdr:row>
      <xdr:rowOff>13335</xdr:rowOff>
    </xdr:to>
    <xdr:sp macro="" textlink="">
      <xdr:nvSpPr>
        <xdr:cNvPr id="122" name="フローチャート: 判断 121"/>
        <xdr:cNvSpPr/>
      </xdr:nvSpPr>
      <xdr:spPr>
        <a:xfrm>
          <a:off x="3746500" y="968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4445</xdr:rowOff>
    </xdr:from>
    <xdr:ext cx="527685" cy="259080"/>
    <xdr:sp macro="" textlink="">
      <xdr:nvSpPr>
        <xdr:cNvPr id="123" name="テキスト ボックス 122"/>
        <xdr:cNvSpPr txBox="1"/>
      </xdr:nvSpPr>
      <xdr:spPr>
        <a:xfrm>
          <a:off x="3529965" y="97770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86995</xdr:rowOff>
    </xdr:from>
    <xdr:to xmlns:xdr="http://schemas.openxmlformats.org/drawingml/2006/spreadsheetDrawing">
      <xdr:col>15</xdr:col>
      <xdr:colOff>50800</xdr:colOff>
      <xdr:row>56</xdr:row>
      <xdr:rowOff>107950</xdr:rowOff>
    </xdr:to>
    <xdr:cxnSp macro="">
      <xdr:nvCxnSpPr>
        <xdr:cNvPr id="124" name="直線コネクタ 123"/>
        <xdr:cNvCxnSpPr/>
      </xdr:nvCxnSpPr>
      <xdr:spPr>
        <a:xfrm flipV="1">
          <a:off x="2019300" y="96881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76835</xdr:rowOff>
    </xdr:from>
    <xdr:to xmlns:xdr="http://schemas.openxmlformats.org/drawingml/2006/spreadsheetDrawing">
      <xdr:col>15</xdr:col>
      <xdr:colOff>101600</xdr:colOff>
      <xdr:row>57</xdr:row>
      <xdr:rowOff>6985</xdr:rowOff>
    </xdr:to>
    <xdr:sp macro="" textlink="">
      <xdr:nvSpPr>
        <xdr:cNvPr id="125" name="フローチャート: 判断 124"/>
        <xdr:cNvSpPr/>
      </xdr:nvSpPr>
      <xdr:spPr>
        <a:xfrm>
          <a:off x="2857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169545</xdr:rowOff>
    </xdr:from>
    <xdr:ext cx="527685" cy="252095"/>
    <xdr:sp macro="" textlink="">
      <xdr:nvSpPr>
        <xdr:cNvPr id="126" name="テキスト ボックス 125"/>
        <xdr:cNvSpPr txBox="1"/>
      </xdr:nvSpPr>
      <xdr:spPr>
        <a:xfrm>
          <a:off x="2640965" y="97707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6985</xdr:rowOff>
    </xdr:from>
    <xdr:to xmlns:xdr="http://schemas.openxmlformats.org/drawingml/2006/spreadsheetDrawing">
      <xdr:col>10</xdr:col>
      <xdr:colOff>114300</xdr:colOff>
      <xdr:row>56</xdr:row>
      <xdr:rowOff>107950</xdr:rowOff>
    </xdr:to>
    <xdr:cxnSp macro="">
      <xdr:nvCxnSpPr>
        <xdr:cNvPr id="127" name="直線コネクタ 126"/>
        <xdr:cNvCxnSpPr/>
      </xdr:nvCxnSpPr>
      <xdr:spPr>
        <a:xfrm>
          <a:off x="1130300" y="8750935"/>
          <a:ext cx="889000" cy="958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86995</xdr:rowOff>
    </xdr:from>
    <xdr:to xmlns:xdr="http://schemas.openxmlformats.org/drawingml/2006/spreadsheetDrawing">
      <xdr:col>10</xdr:col>
      <xdr:colOff>165100</xdr:colOff>
      <xdr:row>57</xdr:row>
      <xdr:rowOff>17780</xdr:rowOff>
    </xdr:to>
    <xdr:sp macro="" textlink="">
      <xdr:nvSpPr>
        <xdr:cNvPr id="128" name="フローチャート: 判断 127"/>
        <xdr:cNvSpPr/>
      </xdr:nvSpPr>
      <xdr:spPr>
        <a:xfrm>
          <a:off x="1968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8255</xdr:rowOff>
    </xdr:from>
    <xdr:ext cx="527685" cy="252095"/>
    <xdr:sp macro="" textlink="">
      <xdr:nvSpPr>
        <xdr:cNvPr id="129" name="テキスト ボックス 128"/>
        <xdr:cNvSpPr txBox="1"/>
      </xdr:nvSpPr>
      <xdr:spPr>
        <a:xfrm>
          <a:off x="1751965" y="97809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155575</xdr:rowOff>
    </xdr:from>
    <xdr:to xmlns:xdr="http://schemas.openxmlformats.org/drawingml/2006/spreadsheetDrawing">
      <xdr:col>6</xdr:col>
      <xdr:colOff>38100</xdr:colOff>
      <xdr:row>53</xdr:row>
      <xdr:rowOff>86360</xdr:rowOff>
    </xdr:to>
    <xdr:sp macro="" textlink="">
      <xdr:nvSpPr>
        <xdr:cNvPr id="130" name="フローチャート: 判断 129"/>
        <xdr:cNvSpPr/>
      </xdr:nvSpPr>
      <xdr:spPr>
        <a:xfrm>
          <a:off x="1079500" y="9070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76835</xdr:rowOff>
    </xdr:from>
    <xdr:ext cx="591820" cy="252095"/>
    <xdr:sp macro="" textlink="">
      <xdr:nvSpPr>
        <xdr:cNvPr id="131" name="テキスト ボックス 130"/>
        <xdr:cNvSpPr txBox="1"/>
      </xdr:nvSpPr>
      <xdr:spPr>
        <a:xfrm>
          <a:off x="830580" y="91636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96520</xdr:rowOff>
    </xdr:from>
    <xdr:to xmlns:xdr="http://schemas.openxmlformats.org/drawingml/2006/spreadsheetDrawing">
      <xdr:col>24</xdr:col>
      <xdr:colOff>114300</xdr:colOff>
      <xdr:row>56</xdr:row>
      <xdr:rowOff>26670</xdr:rowOff>
    </xdr:to>
    <xdr:sp macro="" textlink="">
      <xdr:nvSpPr>
        <xdr:cNvPr id="137" name="楕円 136"/>
        <xdr:cNvSpPr/>
      </xdr:nvSpPr>
      <xdr:spPr>
        <a:xfrm>
          <a:off x="4584700" y="95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119380</xdr:rowOff>
    </xdr:from>
    <xdr:ext cx="534670" cy="259080"/>
    <xdr:sp macro="" textlink="">
      <xdr:nvSpPr>
        <xdr:cNvPr id="138" name="総務費該当値テキスト"/>
        <xdr:cNvSpPr txBox="1"/>
      </xdr:nvSpPr>
      <xdr:spPr>
        <a:xfrm>
          <a:off x="4686300" y="9377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36195</xdr:rowOff>
    </xdr:from>
    <xdr:to xmlns:xdr="http://schemas.openxmlformats.org/drawingml/2006/spreadsheetDrawing">
      <xdr:col>20</xdr:col>
      <xdr:colOff>38100</xdr:colOff>
      <xdr:row>56</xdr:row>
      <xdr:rowOff>137795</xdr:rowOff>
    </xdr:to>
    <xdr:sp macro="" textlink="">
      <xdr:nvSpPr>
        <xdr:cNvPr id="139" name="楕円 138"/>
        <xdr:cNvSpPr/>
      </xdr:nvSpPr>
      <xdr:spPr>
        <a:xfrm>
          <a:off x="37465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154940</xdr:rowOff>
    </xdr:from>
    <xdr:ext cx="527685" cy="252095"/>
    <xdr:sp macro="" textlink="">
      <xdr:nvSpPr>
        <xdr:cNvPr id="140" name="テキスト ボックス 139"/>
        <xdr:cNvSpPr txBox="1"/>
      </xdr:nvSpPr>
      <xdr:spPr>
        <a:xfrm>
          <a:off x="3529965" y="94132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36195</xdr:rowOff>
    </xdr:from>
    <xdr:to xmlns:xdr="http://schemas.openxmlformats.org/drawingml/2006/spreadsheetDrawing">
      <xdr:col>15</xdr:col>
      <xdr:colOff>101600</xdr:colOff>
      <xdr:row>56</xdr:row>
      <xdr:rowOff>137795</xdr:rowOff>
    </xdr:to>
    <xdr:sp macro="" textlink="">
      <xdr:nvSpPr>
        <xdr:cNvPr id="141" name="楕円 140"/>
        <xdr:cNvSpPr/>
      </xdr:nvSpPr>
      <xdr:spPr>
        <a:xfrm>
          <a:off x="2857500" y="9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154940</xdr:rowOff>
    </xdr:from>
    <xdr:ext cx="527685" cy="252095"/>
    <xdr:sp macro="" textlink="">
      <xdr:nvSpPr>
        <xdr:cNvPr id="142" name="テキスト ボックス 141"/>
        <xdr:cNvSpPr txBox="1"/>
      </xdr:nvSpPr>
      <xdr:spPr>
        <a:xfrm>
          <a:off x="2640965" y="94132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57150</xdr:rowOff>
    </xdr:from>
    <xdr:to xmlns:xdr="http://schemas.openxmlformats.org/drawingml/2006/spreadsheetDrawing">
      <xdr:col>10</xdr:col>
      <xdr:colOff>165100</xdr:colOff>
      <xdr:row>56</xdr:row>
      <xdr:rowOff>158750</xdr:rowOff>
    </xdr:to>
    <xdr:sp macro="" textlink="">
      <xdr:nvSpPr>
        <xdr:cNvPr id="143" name="楕円 142"/>
        <xdr:cNvSpPr/>
      </xdr:nvSpPr>
      <xdr:spPr>
        <a:xfrm>
          <a:off x="1968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3810</xdr:rowOff>
    </xdr:from>
    <xdr:ext cx="527685" cy="259080"/>
    <xdr:sp macro="" textlink="">
      <xdr:nvSpPr>
        <xdr:cNvPr id="144" name="テキスト ボックス 143"/>
        <xdr:cNvSpPr txBox="1"/>
      </xdr:nvSpPr>
      <xdr:spPr>
        <a:xfrm>
          <a:off x="1751965" y="94335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50</xdr:row>
      <xdr:rowOff>127635</xdr:rowOff>
    </xdr:from>
    <xdr:to xmlns:xdr="http://schemas.openxmlformats.org/drawingml/2006/spreadsheetDrawing">
      <xdr:col>6</xdr:col>
      <xdr:colOff>38100</xdr:colOff>
      <xdr:row>51</xdr:row>
      <xdr:rowOff>57785</xdr:rowOff>
    </xdr:to>
    <xdr:sp macro="" textlink="">
      <xdr:nvSpPr>
        <xdr:cNvPr id="145" name="楕円 144"/>
        <xdr:cNvSpPr/>
      </xdr:nvSpPr>
      <xdr:spPr>
        <a:xfrm>
          <a:off x="1079500" y="870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74930</xdr:rowOff>
    </xdr:from>
    <xdr:ext cx="591820" cy="252095"/>
    <xdr:sp macro="" textlink="">
      <xdr:nvSpPr>
        <xdr:cNvPr id="146" name="テキスト ボックス 145"/>
        <xdr:cNvSpPr txBox="1"/>
      </xdr:nvSpPr>
      <xdr:spPr>
        <a:xfrm>
          <a:off x="830580" y="847598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900" cy="218440"/>
    <xdr:sp macro="" textlink="">
      <xdr:nvSpPr>
        <xdr:cNvPr id="155" name="テキスト ボックス 154"/>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2095"/>
    <xdr:sp macro="" textlink="">
      <xdr:nvSpPr>
        <xdr:cNvPr id="157" name="テキスト ボックス 156"/>
        <xdr:cNvSpPr txBox="1"/>
      </xdr:nvSpPr>
      <xdr:spPr>
        <a:xfrm>
          <a:off x="230505" y="13827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8645" cy="259080"/>
    <xdr:sp macro="" textlink="">
      <xdr:nvSpPr>
        <xdr:cNvPr id="159" name="テキスト ボックス 158"/>
        <xdr:cNvSpPr txBox="1"/>
      </xdr:nvSpPr>
      <xdr:spPr>
        <a:xfrm>
          <a:off x="166370" y="135013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8645" cy="252095"/>
    <xdr:sp macro="" textlink="">
      <xdr:nvSpPr>
        <xdr:cNvPr id="161" name="テキスト ボックス 160"/>
        <xdr:cNvSpPr txBox="1"/>
      </xdr:nvSpPr>
      <xdr:spPr>
        <a:xfrm>
          <a:off x="166370" y="13174345"/>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8645" cy="259080"/>
    <xdr:sp macro="" textlink="">
      <xdr:nvSpPr>
        <xdr:cNvPr id="163" name="テキスト ボックス 162"/>
        <xdr:cNvSpPr txBox="1"/>
      </xdr:nvSpPr>
      <xdr:spPr>
        <a:xfrm>
          <a:off x="166370" y="12847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8645" cy="252095"/>
    <xdr:sp macro="" textlink="">
      <xdr:nvSpPr>
        <xdr:cNvPr id="165" name="テキスト ボックス 164"/>
        <xdr:cNvSpPr txBox="1"/>
      </xdr:nvSpPr>
      <xdr:spPr>
        <a:xfrm>
          <a:off x="166370" y="1252220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8645" cy="258445"/>
    <xdr:sp macro="" textlink="">
      <xdr:nvSpPr>
        <xdr:cNvPr id="167" name="テキスト ボックス 166"/>
        <xdr:cNvSpPr txBox="1"/>
      </xdr:nvSpPr>
      <xdr:spPr>
        <a:xfrm>
          <a:off x="166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8645" cy="259080"/>
    <xdr:sp macro="" textlink="">
      <xdr:nvSpPr>
        <xdr:cNvPr id="169" name="テキスト ボックス 168"/>
        <xdr:cNvSpPr txBox="1"/>
      </xdr:nvSpPr>
      <xdr:spPr>
        <a:xfrm>
          <a:off x="166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645" cy="252095"/>
    <xdr:sp macro="" textlink="">
      <xdr:nvSpPr>
        <xdr:cNvPr id="171" name="テキスト ボックス 170"/>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153035</xdr:rowOff>
    </xdr:from>
    <xdr:to xmlns:xdr="http://schemas.openxmlformats.org/drawingml/2006/spreadsheetDrawing">
      <xdr:col>24</xdr:col>
      <xdr:colOff>62865</xdr:colOff>
      <xdr:row>78</xdr:row>
      <xdr:rowOff>76200</xdr:rowOff>
    </xdr:to>
    <xdr:cxnSp macro="">
      <xdr:nvCxnSpPr>
        <xdr:cNvPr id="173" name="直線コネクタ 172"/>
        <xdr:cNvCxnSpPr/>
      </xdr:nvCxnSpPr>
      <xdr:spPr>
        <a:xfrm flipV="1">
          <a:off x="4633595" y="121545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80010</xdr:rowOff>
    </xdr:from>
    <xdr:ext cx="598805" cy="259080"/>
    <xdr:sp macro="" textlink="">
      <xdr:nvSpPr>
        <xdr:cNvPr id="174" name="民生費最小値テキスト"/>
        <xdr:cNvSpPr txBox="1"/>
      </xdr:nvSpPr>
      <xdr:spPr>
        <a:xfrm>
          <a:off x="4686300" y="13453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76200</xdr:rowOff>
    </xdr:from>
    <xdr:to xmlns:xdr="http://schemas.openxmlformats.org/drawingml/2006/spreadsheetDrawing">
      <xdr:col>24</xdr:col>
      <xdr:colOff>152400</xdr:colOff>
      <xdr:row>78</xdr:row>
      <xdr:rowOff>76200</xdr:rowOff>
    </xdr:to>
    <xdr:cxnSp macro="">
      <xdr:nvCxnSpPr>
        <xdr:cNvPr id="175" name="直線コネクタ 174"/>
        <xdr:cNvCxnSpPr/>
      </xdr:nvCxnSpPr>
      <xdr:spPr>
        <a:xfrm>
          <a:off x="4546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99695</xdr:rowOff>
    </xdr:from>
    <xdr:ext cx="598805" cy="252095"/>
    <xdr:sp macro="" textlink="">
      <xdr:nvSpPr>
        <xdr:cNvPr id="176" name="民生費最大値テキスト"/>
        <xdr:cNvSpPr txBox="1"/>
      </xdr:nvSpPr>
      <xdr:spPr>
        <a:xfrm>
          <a:off x="4686300" y="1192974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153035</xdr:rowOff>
    </xdr:from>
    <xdr:to xmlns:xdr="http://schemas.openxmlformats.org/drawingml/2006/spreadsheetDrawing">
      <xdr:col>24</xdr:col>
      <xdr:colOff>152400</xdr:colOff>
      <xdr:row>70</xdr:row>
      <xdr:rowOff>153035</xdr:rowOff>
    </xdr:to>
    <xdr:cxnSp macro="">
      <xdr:nvCxnSpPr>
        <xdr:cNvPr id="177" name="直線コネクタ 176"/>
        <xdr:cNvCxnSpPr/>
      </xdr:nvCxnSpPr>
      <xdr:spPr>
        <a:xfrm>
          <a:off x="4546600" y="1215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2540</xdr:rowOff>
    </xdr:from>
    <xdr:to xmlns:xdr="http://schemas.openxmlformats.org/drawingml/2006/spreadsheetDrawing">
      <xdr:col>24</xdr:col>
      <xdr:colOff>63500</xdr:colOff>
      <xdr:row>76</xdr:row>
      <xdr:rowOff>78740</xdr:rowOff>
    </xdr:to>
    <xdr:cxnSp macro="">
      <xdr:nvCxnSpPr>
        <xdr:cNvPr id="178" name="直線コネクタ 177"/>
        <xdr:cNvCxnSpPr/>
      </xdr:nvCxnSpPr>
      <xdr:spPr>
        <a:xfrm flipV="1">
          <a:off x="3797300" y="1303274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165100</xdr:rowOff>
    </xdr:from>
    <xdr:ext cx="598805" cy="259080"/>
    <xdr:sp macro="" textlink="">
      <xdr:nvSpPr>
        <xdr:cNvPr id="179" name="民生費平均値テキスト"/>
        <xdr:cNvSpPr txBox="1"/>
      </xdr:nvSpPr>
      <xdr:spPr>
        <a:xfrm>
          <a:off x="4686300" y="126809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142240</xdr:rowOff>
    </xdr:from>
    <xdr:to xmlns:xdr="http://schemas.openxmlformats.org/drawingml/2006/spreadsheetDrawing">
      <xdr:col>24</xdr:col>
      <xdr:colOff>114300</xdr:colOff>
      <xdr:row>75</xdr:row>
      <xdr:rowOff>72390</xdr:rowOff>
    </xdr:to>
    <xdr:sp macro="" textlink="">
      <xdr:nvSpPr>
        <xdr:cNvPr id="180" name="フローチャート: 判断 179"/>
        <xdr:cNvSpPr/>
      </xdr:nvSpPr>
      <xdr:spPr>
        <a:xfrm>
          <a:off x="4584700" y="128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78740</xdr:rowOff>
    </xdr:from>
    <xdr:to xmlns:xdr="http://schemas.openxmlformats.org/drawingml/2006/spreadsheetDrawing">
      <xdr:col>19</xdr:col>
      <xdr:colOff>177800</xdr:colOff>
      <xdr:row>77</xdr:row>
      <xdr:rowOff>9525</xdr:rowOff>
    </xdr:to>
    <xdr:cxnSp macro="">
      <xdr:nvCxnSpPr>
        <xdr:cNvPr id="181" name="直線コネクタ 180"/>
        <xdr:cNvCxnSpPr/>
      </xdr:nvCxnSpPr>
      <xdr:spPr>
        <a:xfrm flipV="1">
          <a:off x="2908300" y="1310894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104140</xdr:rowOff>
    </xdr:from>
    <xdr:to xmlns:xdr="http://schemas.openxmlformats.org/drawingml/2006/spreadsheetDrawing">
      <xdr:col>20</xdr:col>
      <xdr:colOff>38100</xdr:colOff>
      <xdr:row>76</xdr:row>
      <xdr:rowOff>34290</xdr:rowOff>
    </xdr:to>
    <xdr:sp macro="" textlink="">
      <xdr:nvSpPr>
        <xdr:cNvPr id="182" name="フローチャート: 判断 181"/>
        <xdr:cNvSpPr/>
      </xdr:nvSpPr>
      <xdr:spPr>
        <a:xfrm>
          <a:off x="3746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50800</xdr:rowOff>
    </xdr:from>
    <xdr:ext cx="591820" cy="259080"/>
    <xdr:sp macro="" textlink="">
      <xdr:nvSpPr>
        <xdr:cNvPr id="183" name="テキスト ボックス 182"/>
        <xdr:cNvSpPr txBox="1"/>
      </xdr:nvSpPr>
      <xdr:spPr>
        <a:xfrm>
          <a:off x="3497580" y="127381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86995</xdr:rowOff>
    </xdr:from>
    <xdr:to xmlns:xdr="http://schemas.openxmlformats.org/drawingml/2006/spreadsheetDrawing">
      <xdr:col>15</xdr:col>
      <xdr:colOff>50800</xdr:colOff>
      <xdr:row>77</xdr:row>
      <xdr:rowOff>9525</xdr:rowOff>
    </xdr:to>
    <xdr:cxnSp macro="">
      <xdr:nvCxnSpPr>
        <xdr:cNvPr id="184" name="直線コネクタ 183"/>
        <xdr:cNvCxnSpPr/>
      </xdr:nvCxnSpPr>
      <xdr:spPr>
        <a:xfrm>
          <a:off x="2019300" y="1311719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85" name="フローチャート: 判断 184"/>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162560</xdr:rowOff>
    </xdr:from>
    <xdr:ext cx="591820" cy="259080"/>
    <xdr:sp macro="" textlink="">
      <xdr:nvSpPr>
        <xdr:cNvPr id="186" name="テキスト ボックス 185"/>
        <xdr:cNvSpPr txBox="1"/>
      </xdr:nvSpPr>
      <xdr:spPr>
        <a:xfrm>
          <a:off x="2608580" y="12849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86995</xdr:rowOff>
    </xdr:from>
    <xdr:to xmlns:xdr="http://schemas.openxmlformats.org/drawingml/2006/spreadsheetDrawing">
      <xdr:col>10</xdr:col>
      <xdr:colOff>114300</xdr:colOff>
      <xdr:row>77</xdr:row>
      <xdr:rowOff>153035</xdr:rowOff>
    </xdr:to>
    <xdr:cxnSp macro="">
      <xdr:nvCxnSpPr>
        <xdr:cNvPr id="187" name="直線コネクタ 186"/>
        <xdr:cNvCxnSpPr/>
      </xdr:nvCxnSpPr>
      <xdr:spPr>
        <a:xfrm flipV="1">
          <a:off x="1130300" y="13117195"/>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125095</xdr:rowOff>
    </xdr:from>
    <xdr:to xmlns:xdr="http://schemas.openxmlformats.org/drawingml/2006/spreadsheetDrawing">
      <xdr:col>10</xdr:col>
      <xdr:colOff>165100</xdr:colOff>
      <xdr:row>76</xdr:row>
      <xdr:rowOff>55245</xdr:rowOff>
    </xdr:to>
    <xdr:sp macro="" textlink="">
      <xdr:nvSpPr>
        <xdr:cNvPr id="188" name="フローチャート: 判断 187"/>
        <xdr:cNvSpPr/>
      </xdr:nvSpPr>
      <xdr:spPr>
        <a:xfrm>
          <a:off x="1968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71755</xdr:rowOff>
    </xdr:from>
    <xdr:ext cx="591820" cy="259080"/>
    <xdr:sp macro="" textlink="">
      <xdr:nvSpPr>
        <xdr:cNvPr id="189" name="テキスト ボックス 188"/>
        <xdr:cNvSpPr txBox="1"/>
      </xdr:nvSpPr>
      <xdr:spPr>
        <a:xfrm>
          <a:off x="1719580" y="127590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60325</xdr:rowOff>
    </xdr:from>
    <xdr:to xmlns:xdr="http://schemas.openxmlformats.org/drawingml/2006/spreadsheetDrawing">
      <xdr:col>6</xdr:col>
      <xdr:colOff>38100</xdr:colOff>
      <xdr:row>77</xdr:row>
      <xdr:rowOff>161925</xdr:rowOff>
    </xdr:to>
    <xdr:sp macro="" textlink="">
      <xdr:nvSpPr>
        <xdr:cNvPr id="190" name="フローチャート: 判断 189"/>
        <xdr:cNvSpPr/>
      </xdr:nvSpPr>
      <xdr:spPr>
        <a:xfrm>
          <a:off x="1079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6985</xdr:rowOff>
    </xdr:from>
    <xdr:ext cx="591820" cy="252095"/>
    <xdr:sp macro="" textlink="">
      <xdr:nvSpPr>
        <xdr:cNvPr id="191" name="テキスト ボックス 190"/>
        <xdr:cNvSpPr txBox="1"/>
      </xdr:nvSpPr>
      <xdr:spPr>
        <a:xfrm>
          <a:off x="830580" y="130371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123190</xdr:rowOff>
    </xdr:from>
    <xdr:to xmlns:xdr="http://schemas.openxmlformats.org/drawingml/2006/spreadsheetDrawing">
      <xdr:col>24</xdr:col>
      <xdr:colOff>114300</xdr:colOff>
      <xdr:row>76</xdr:row>
      <xdr:rowOff>53340</xdr:rowOff>
    </xdr:to>
    <xdr:sp macro="" textlink="">
      <xdr:nvSpPr>
        <xdr:cNvPr id="197" name="楕円 196"/>
        <xdr:cNvSpPr/>
      </xdr:nvSpPr>
      <xdr:spPr>
        <a:xfrm>
          <a:off x="4584700" y="129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101600</xdr:rowOff>
    </xdr:from>
    <xdr:ext cx="598805" cy="259080"/>
    <xdr:sp macro="" textlink="">
      <xdr:nvSpPr>
        <xdr:cNvPr id="198" name="民生費該当値テキスト"/>
        <xdr:cNvSpPr txBox="1"/>
      </xdr:nvSpPr>
      <xdr:spPr>
        <a:xfrm>
          <a:off x="4686300" y="12960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27940</xdr:rowOff>
    </xdr:from>
    <xdr:to xmlns:xdr="http://schemas.openxmlformats.org/drawingml/2006/spreadsheetDrawing">
      <xdr:col>20</xdr:col>
      <xdr:colOff>38100</xdr:colOff>
      <xdr:row>76</xdr:row>
      <xdr:rowOff>129540</xdr:rowOff>
    </xdr:to>
    <xdr:sp macro="" textlink="">
      <xdr:nvSpPr>
        <xdr:cNvPr id="199" name="楕円 198"/>
        <xdr:cNvSpPr/>
      </xdr:nvSpPr>
      <xdr:spPr>
        <a:xfrm>
          <a:off x="3746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120650</xdr:rowOff>
    </xdr:from>
    <xdr:ext cx="591820" cy="252095"/>
    <xdr:sp macro="" textlink="">
      <xdr:nvSpPr>
        <xdr:cNvPr id="200" name="テキスト ボックス 199"/>
        <xdr:cNvSpPr txBox="1"/>
      </xdr:nvSpPr>
      <xdr:spPr>
        <a:xfrm>
          <a:off x="3497580" y="131508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130175</xdr:rowOff>
    </xdr:from>
    <xdr:to xmlns:xdr="http://schemas.openxmlformats.org/drawingml/2006/spreadsheetDrawing">
      <xdr:col>15</xdr:col>
      <xdr:colOff>101600</xdr:colOff>
      <xdr:row>77</xdr:row>
      <xdr:rowOff>60325</xdr:rowOff>
    </xdr:to>
    <xdr:sp macro="" textlink="">
      <xdr:nvSpPr>
        <xdr:cNvPr id="201" name="楕円 200"/>
        <xdr:cNvSpPr/>
      </xdr:nvSpPr>
      <xdr:spPr>
        <a:xfrm>
          <a:off x="2857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52070</xdr:rowOff>
    </xdr:from>
    <xdr:ext cx="591820" cy="252095"/>
    <xdr:sp macro="" textlink="">
      <xdr:nvSpPr>
        <xdr:cNvPr id="202" name="テキスト ボックス 201"/>
        <xdr:cNvSpPr txBox="1"/>
      </xdr:nvSpPr>
      <xdr:spPr>
        <a:xfrm>
          <a:off x="2608580" y="132537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36195</xdr:rowOff>
    </xdr:from>
    <xdr:to xmlns:xdr="http://schemas.openxmlformats.org/drawingml/2006/spreadsheetDrawing">
      <xdr:col>10</xdr:col>
      <xdr:colOff>165100</xdr:colOff>
      <xdr:row>76</xdr:row>
      <xdr:rowOff>137795</xdr:rowOff>
    </xdr:to>
    <xdr:sp macro="" textlink="">
      <xdr:nvSpPr>
        <xdr:cNvPr id="203" name="楕円 202"/>
        <xdr:cNvSpPr/>
      </xdr:nvSpPr>
      <xdr:spPr>
        <a:xfrm>
          <a:off x="1968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128905</xdr:rowOff>
    </xdr:from>
    <xdr:ext cx="591820" cy="259080"/>
    <xdr:sp macro="" textlink="">
      <xdr:nvSpPr>
        <xdr:cNvPr id="204" name="テキスト ボックス 203"/>
        <xdr:cNvSpPr txBox="1"/>
      </xdr:nvSpPr>
      <xdr:spPr>
        <a:xfrm>
          <a:off x="1719580" y="131591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102235</xdr:rowOff>
    </xdr:from>
    <xdr:to xmlns:xdr="http://schemas.openxmlformats.org/drawingml/2006/spreadsheetDrawing">
      <xdr:col>6</xdr:col>
      <xdr:colOff>38100</xdr:colOff>
      <xdr:row>78</xdr:row>
      <xdr:rowOff>32385</xdr:rowOff>
    </xdr:to>
    <xdr:sp macro="" textlink="">
      <xdr:nvSpPr>
        <xdr:cNvPr id="205" name="楕円 204"/>
        <xdr:cNvSpPr/>
      </xdr:nvSpPr>
      <xdr:spPr>
        <a:xfrm>
          <a:off x="1079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23495</xdr:rowOff>
    </xdr:from>
    <xdr:ext cx="591820" cy="259080"/>
    <xdr:sp macro="" textlink="">
      <xdr:nvSpPr>
        <xdr:cNvPr id="206" name="テキスト ボックス 205"/>
        <xdr:cNvSpPr txBox="1"/>
      </xdr:nvSpPr>
      <xdr:spPr>
        <a:xfrm>
          <a:off x="830580" y="1339659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900" cy="218440"/>
    <xdr:sp macro="" textlink="">
      <xdr:nvSpPr>
        <xdr:cNvPr id="215" name="テキスト ボックス 214"/>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935" cy="252095"/>
    <xdr:sp macro="" textlink="">
      <xdr:nvSpPr>
        <xdr:cNvPr id="217" name="テキスト ボックス 216"/>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2095"/>
    <xdr:sp macro="" textlink="">
      <xdr:nvSpPr>
        <xdr:cNvPr id="223" name="テキスト ボックス 222"/>
        <xdr:cNvSpPr txBox="1"/>
      </xdr:nvSpPr>
      <xdr:spPr>
        <a:xfrm>
          <a:off x="230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645" cy="259080"/>
    <xdr:sp macro="" textlink="">
      <xdr:nvSpPr>
        <xdr:cNvPr id="227" name="テキスト ボックス 226"/>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645" cy="252095"/>
    <xdr:sp macro="" textlink="">
      <xdr:nvSpPr>
        <xdr:cNvPr id="229" name="テキスト ボックス 228"/>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74930</xdr:rowOff>
    </xdr:from>
    <xdr:to xmlns:xdr="http://schemas.openxmlformats.org/drawingml/2006/spreadsheetDrawing">
      <xdr:col>24</xdr:col>
      <xdr:colOff>62865</xdr:colOff>
      <xdr:row>98</xdr:row>
      <xdr:rowOff>114300</xdr:rowOff>
    </xdr:to>
    <xdr:cxnSp macro="">
      <xdr:nvCxnSpPr>
        <xdr:cNvPr id="231" name="直線コネクタ 230"/>
        <xdr:cNvCxnSpPr/>
      </xdr:nvCxnSpPr>
      <xdr:spPr>
        <a:xfrm flipV="1">
          <a:off x="4633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670" cy="259080"/>
    <xdr:sp macro="" textlink="">
      <xdr:nvSpPr>
        <xdr:cNvPr id="232" name="衛生費最小値テキスト"/>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3" name="直線コネクタ 232"/>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20955</xdr:rowOff>
    </xdr:from>
    <xdr:ext cx="534670" cy="252095"/>
    <xdr:sp macro="" textlink="">
      <xdr:nvSpPr>
        <xdr:cNvPr id="234" name="衛生費最大値テキスト"/>
        <xdr:cNvSpPr txBox="1"/>
      </xdr:nvSpPr>
      <xdr:spPr>
        <a:xfrm>
          <a:off x="4686300" y="152800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74930</xdr:rowOff>
    </xdr:from>
    <xdr:to xmlns:xdr="http://schemas.openxmlformats.org/drawingml/2006/spreadsheetDrawing">
      <xdr:col>24</xdr:col>
      <xdr:colOff>152400</xdr:colOff>
      <xdr:row>90</xdr:row>
      <xdr:rowOff>74930</xdr:rowOff>
    </xdr:to>
    <xdr:cxnSp macro="">
      <xdr:nvCxnSpPr>
        <xdr:cNvPr id="235" name="直線コネクタ 234"/>
        <xdr:cNvCxnSpPr/>
      </xdr:nvCxnSpPr>
      <xdr:spPr>
        <a:xfrm>
          <a:off x="4546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75565</xdr:rowOff>
    </xdr:from>
    <xdr:to xmlns:xdr="http://schemas.openxmlformats.org/drawingml/2006/spreadsheetDrawing">
      <xdr:col>24</xdr:col>
      <xdr:colOff>63500</xdr:colOff>
      <xdr:row>97</xdr:row>
      <xdr:rowOff>99695</xdr:rowOff>
    </xdr:to>
    <xdr:cxnSp macro="">
      <xdr:nvCxnSpPr>
        <xdr:cNvPr id="236" name="直線コネクタ 235"/>
        <xdr:cNvCxnSpPr/>
      </xdr:nvCxnSpPr>
      <xdr:spPr>
        <a:xfrm flipV="1">
          <a:off x="3797300" y="167062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71755</xdr:rowOff>
    </xdr:from>
    <xdr:ext cx="534670" cy="259080"/>
    <xdr:sp macro="" textlink="">
      <xdr:nvSpPr>
        <xdr:cNvPr id="237" name="衛生費平均値テキスト"/>
        <xdr:cNvSpPr txBox="1"/>
      </xdr:nvSpPr>
      <xdr:spPr>
        <a:xfrm>
          <a:off x="4686300" y="1635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8" name="フローチャート: 判断 237"/>
        <xdr:cNvSpPr/>
      </xdr:nvSpPr>
      <xdr:spPr>
        <a:xfrm>
          <a:off x="4584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80010</xdr:rowOff>
    </xdr:from>
    <xdr:to xmlns:xdr="http://schemas.openxmlformats.org/drawingml/2006/spreadsheetDrawing">
      <xdr:col>19</xdr:col>
      <xdr:colOff>177800</xdr:colOff>
      <xdr:row>97</xdr:row>
      <xdr:rowOff>99695</xdr:rowOff>
    </xdr:to>
    <xdr:cxnSp macro="">
      <xdr:nvCxnSpPr>
        <xdr:cNvPr id="239" name="直線コネクタ 238"/>
        <xdr:cNvCxnSpPr/>
      </xdr:nvCxnSpPr>
      <xdr:spPr>
        <a:xfrm>
          <a:off x="2908300" y="167106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40" name="フローチャート: 判断 239"/>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163830</xdr:rowOff>
    </xdr:from>
    <xdr:ext cx="527685" cy="259080"/>
    <xdr:sp macro="" textlink="">
      <xdr:nvSpPr>
        <xdr:cNvPr id="241" name="テキスト ボックス 240"/>
        <xdr:cNvSpPr txBox="1"/>
      </xdr:nvSpPr>
      <xdr:spPr>
        <a:xfrm>
          <a:off x="3529965" y="162801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33020</xdr:rowOff>
    </xdr:from>
    <xdr:to xmlns:xdr="http://schemas.openxmlformats.org/drawingml/2006/spreadsheetDrawing">
      <xdr:col>15</xdr:col>
      <xdr:colOff>50800</xdr:colOff>
      <xdr:row>97</xdr:row>
      <xdr:rowOff>80010</xdr:rowOff>
    </xdr:to>
    <xdr:cxnSp macro="">
      <xdr:nvCxnSpPr>
        <xdr:cNvPr id="242" name="直線コネクタ 241"/>
        <xdr:cNvCxnSpPr/>
      </xdr:nvCxnSpPr>
      <xdr:spPr>
        <a:xfrm>
          <a:off x="2019300" y="166636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3" name="フローチャート: 判断 242"/>
        <xdr:cNvSpPr/>
      </xdr:nvSpPr>
      <xdr:spPr>
        <a:xfrm>
          <a:off x="285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98425</xdr:rowOff>
    </xdr:from>
    <xdr:ext cx="527685" cy="252095"/>
    <xdr:sp macro="" textlink="">
      <xdr:nvSpPr>
        <xdr:cNvPr id="244" name="テキスト ボックス 243"/>
        <xdr:cNvSpPr txBox="1"/>
      </xdr:nvSpPr>
      <xdr:spPr>
        <a:xfrm>
          <a:off x="2640965" y="162147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33020</xdr:rowOff>
    </xdr:from>
    <xdr:to xmlns:xdr="http://schemas.openxmlformats.org/drawingml/2006/spreadsheetDrawing">
      <xdr:col>10</xdr:col>
      <xdr:colOff>114300</xdr:colOff>
      <xdr:row>98</xdr:row>
      <xdr:rowOff>48895</xdr:rowOff>
    </xdr:to>
    <xdr:cxnSp macro="">
      <xdr:nvCxnSpPr>
        <xdr:cNvPr id="245" name="直線コネクタ 244"/>
        <xdr:cNvCxnSpPr/>
      </xdr:nvCxnSpPr>
      <xdr:spPr>
        <a:xfrm flipV="1">
          <a:off x="1130300" y="1666367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6" name="フローチャート: 判断 245"/>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27685" cy="259080"/>
    <xdr:sp macro="" textlink="">
      <xdr:nvSpPr>
        <xdr:cNvPr id="247" name="テキスト ボックス 246"/>
        <xdr:cNvSpPr txBox="1"/>
      </xdr:nvSpPr>
      <xdr:spPr>
        <a:xfrm>
          <a:off x="1751965" y="161969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48" name="フローチャート: 判断 247"/>
        <xdr:cNvSpPr/>
      </xdr:nvSpPr>
      <xdr:spPr>
        <a:xfrm>
          <a:off x="1079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6985</xdr:rowOff>
    </xdr:from>
    <xdr:ext cx="527685" cy="252095"/>
    <xdr:sp macro="" textlink="">
      <xdr:nvSpPr>
        <xdr:cNvPr id="249" name="テキスト ボックス 248"/>
        <xdr:cNvSpPr txBox="1"/>
      </xdr:nvSpPr>
      <xdr:spPr>
        <a:xfrm>
          <a:off x="862965" y="162947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24765</xdr:rowOff>
    </xdr:from>
    <xdr:to xmlns:xdr="http://schemas.openxmlformats.org/drawingml/2006/spreadsheetDrawing">
      <xdr:col>24</xdr:col>
      <xdr:colOff>114300</xdr:colOff>
      <xdr:row>97</xdr:row>
      <xdr:rowOff>126365</xdr:rowOff>
    </xdr:to>
    <xdr:sp macro="" textlink="">
      <xdr:nvSpPr>
        <xdr:cNvPr id="255" name="楕円 254"/>
        <xdr:cNvSpPr/>
      </xdr:nvSpPr>
      <xdr:spPr>
        <a:xfrm>
          <a:off x="45847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3175</xdr:rowOff>
    </xdr:from>
    <xdr:ext cx="534670" cy="259080"/>
    <xdr:sp macro="" textlink="">
      <xdr:nvSpPr>
        <xdr:cNvPr id="256" name="衛生費該当値テキスト"/>
        <xdr:cNvSpPr txBox="1"/>
      </xdr:nvSpPr>
      <xdr:spPr>
        <a:xfrm>
          <a:off x="4686300" y="16633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48895</xdr:rowOff>
    </xdr:from>
    <xdr:to xmlns:xdr="http://schemas.openxmlformats.org/drawingml/2006/spreadsheetDrawing">
      <xdr:col>20</xdr:col>
      <xdr:colOff>38100</xdr:colOff>
      <xdr:row>97</xdr:row>
      <xdr:rowOff>150495</xdr:rowOff>
    </xdr:to>
    <xdr:sp macro="" textlink="">
      <xdr:nvSpPr>
        <xdr:cNvPr id="257" name="楕円 256"/>
        <xdr:cNvSpPr/>
      </xdr:nvSpPr>
      <xdr:spPr>
        <a:xfrm>
          <a:off x="3746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141605</xdr:rowOff>
    </xdr:from>
    <xdr:ext cx="527685" cy="259080"/>
    <xdr:sp macro="" textlink="">
      <xdr:nvSpPr>
        <xdr:cNvPr id="258" name="テキスト ボックス 257"/>
        <xdr:cNvSpPr txBox="1"/>
      </xdr:nvSpPr>
      <xdr:spPr>
        <a:xfrm>
          <a:off x="3529965" y="167722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29210</xdr:rowOff>
    </xdr:from>
    <xdr:to xmlns:xdr="http://schemas.openxmlformats.org/drawingml/2006/spreadsheetDrawing">
      <xdr:col>15</xdr:col>
      <xdr:colOff>101600</xdr:colOff>
      <xdr:row>97</xdr:row>
      <xdr:rowOff>130810</xdr:rowOff>
    </xdr:to>
    <xdr:sp macro="" textlink="">
      <xdr:nvSpPr>
        <xdr:cNvPr id="259" name="楕円 258"/>
        <xdr:cNvSpPr/>
      </xdr:nvSpPr>
      <xdr:spPr>
        <a:xfrm>
          <a:off x="2857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122555</xdr:rowOff>
    </xdr:from>
    <xdr:ext cx="527685" cy="252095"/>
    <xdr:sp macro="" textlink="">
      <xdr:nvSpPr>
        <xdr:cNvPr id="260" name="テキスト ボックス 259"/>
        <xdr:cNvSpPr txBox="1"/>
      </xdr:nvSpPr>
      <xdr:spPr>
        <a:xfrm>
          <a:off x="2640965" y="167532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153670</xdr:rowOff>
    </xdr:from>
    <xdr:to xmlns:xdr="http://schemas.openxmlformats.org/drawingml/2006/spreadsheetDrawing">
      <xdr:col>10</xdr:col>
      <xdr:colOff>165100</xdr:colOff>
      <xdr:row>97</xdr:row>
      <xdr:rowOff>83820</xdr:rowOff>
    </xdr:to>
    <xdr:sp macro="" textlink="">
      <xdr:nvSpPr>
        <xdr:cNvPr id="261" name="楕円 260"/>
        <xdr:cNvSpPr/>
      </xdr:nvSpPr>
      <xdr:spPr>
        <a:xfrm>
          <a:off x="1968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74930</xdr:rowOff>
    </xdr:from>
    <xdr:ext cx="527685" cy="252095"/>
    <xdr:sp macro="" textlink="">
      <xdr:nvSpPr>
        <xdr:cNvPr id="262" name="テキスト ボックス 261"/>
        <xdr:cNvSpPr txBox="1"/>
      </xdr:nvSpPr>
      <xdr:spPr>
        <a:xfrm>
          <a:off x="1751965" y="16705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169545</xdr:rowOff>
    </xdr:from>
    <xdr:to xmlns:xdr="http://schemas.openxmlformats.org/drawingml/2006/spreadsheetDrawing">
      <xdr:col>6</xdr:col>
      <xdr:colOff>38100</xdr:colOff>
      <xdr:row>98</xdr:row>
      <xdr:rowOff>99695</xdr:rowOff>
    </xdr:to>
    <xdr:sp macro="" textlink="">
      <xdr:nvSpPr>
        <xdr:cNvPr id="263" name="楕円 262"/>
        <xdr:cNvSpPr/>
      </xdr:nvSpPr>
      <xdr:spPr>
        <a:xfrm>
          <a:off x="1079500" y="168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90805</xdr:rowOff>
    </xdr:from>
    <xdr:ext cx="527685" cy="258445"/>
    <xdr:sp macro="" textlink="">
      <xdr:nvSpPr>
        <xdr:cNvPr id="264" name="テキスト ボックス 263"/>
        <xdr:cNvSpPr txBox="1"/>
      </xdr:nvSpPr>
      <xdr:spPr>
        <a:xfrm>
          <a:off x="862965" y="168929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900" cy="218440"/>
    <xdr:sp macro="" textlink="">
      <xdr:nvSpPr>
        <xdr:cNvPr id="273" name="テキスト ボックス 272"/>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1935" cy="259080"/>
    <xdr:sp macro="" textlink="">
      <xdr:nvSpPr>
        <xdr:cNvPr id="276" name="テキスト ボックス 275"/>
        <xdr:cNvSpPr txBox="1"/>
      </xdr:nvSpPr>
      <xdr:spPr>
        <a:xfrm>
          <a:off x="6355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0375" cy="252095"/>
    <xdr:sp macro="" textlink="">
      <xdr:nvSpPr>
        <xdr:cNvPr id="278" name="テキスト ボックス 277"/>
        <xdr:cNvSpPr txBox="1"/>
      </xdr:nvSpPr>
      <xdr:spPr>
        <a:xfrm>
          <a:off x="6136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0375" cy="259080"/>
    <xdr:sp macro="" textlink="">
      <xdr:nvSpPr>
        <xdr:cNvPr id="280" name="テキスト ボックス 279"/>
        <xdr:cNvSpPr txBox="1"/>
      </xdr:nvSpPr>
      <xdr:spPr>
        <a:xfrm>
          <a:off x="6136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0375" cy="252095"/>
    <xdr:sp macro="" textlink="">
      <xdr:nvSpPr>
        <xdr:cNvPr id="282" name="テキスト ボックス 281"/>
        <xdr:cNvSpPr txBox="1"/>
      </xdr:nvSpPr>
      <xdr:spPr>
        <a:xfrm>
          <a:off x="6136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84" name="テキスト ボックス 283"/>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86" name="テキスト ボックス 285"/>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2095"/>
    <xdr:sp macro="" textlink="">
      <xdr:nvSpPr>
        <xdr:cNvPr id="288" name="テキスト ボックス 287"/>
        <xdr:cNvSpPr txBox="1"/>
      </xdr:nvSpPr>
      <xdr:spPr>
        <a:xfrm>
          <a:off x="6072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55245</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670" cy="259080"/>
    <xdr:sp macro="" textlink="">
      <xdr:nvSpPr>
        <xdr:cNvPr id="293" name="労働費最大値テキスト"/>
        <xdr:cNvSpPr txBox="1"/>
      </xdr:nvSpPr>
      <xdr:spPr>
        <a:xfrm>
          <a:off x="10528300"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55245</xdr:rowOff>
    </xdr:from>
    <xdr:to xmlns:xdr="http://schemas.openxmlformats.org/drawingml/2006/spreadsheetDrawing">
      <xdr:col>55</xdr:col>
      <xdr:colOff>88900</xdr:colOff>
      <xdr:row>30</xdr:row>
      <xdr:rowOff>55245</xdr:rowOff>
    </xdr:to>
    <xdr:cxnSp macro="">
      <xdr:nvCxnSpPr>
        <xdr:cNvPr id="294" name="直線コネクタ 293"/>
        <xdr:cNvCxnSpPr/>
      </xdr:nvCxnSpPr>
      <xdr:spPr>
        <a:xfrm>
          <a:off x="10388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22860</xdr:rowOff>
    </xdr:from>
    <xdr:to xmlns:xdr="http://schemas.openxmlformats.org/drawingml/2006/spreadsheetDrawing">
      <xdr:col>55</xdr:col>
      <xdr:colOff>0</xdr:colOff>
      <xdr:row>39</xdr:row>
      <xdr:rowOff>72390</xdr:rowOff>
    </xdr:to>
    <xdr:cxnSp macro="">
      <xdr:nvCxnSpPr>
        <xdr:cNvPr id="295" name="直線コネクタ 294"/>
        <xdr:cNvCxnSpPr/>
      </xdr:nvCxnSpPr>
      <xdr:spPr>
        <a:xfrm>
          <a:off x="9639300" y="670941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119380</xdr:rowOff>
    </xdr:from>
    <xdr:ext cx="469900" cy="259080"/>
    <xdr:sp macro="" textlink="">
      <xdr:nvSpPr>
        <xdr:cNvPr id="296" name="労働費平均値テキスト"/>
        <xdr:cNvSpPr txBox="1"/>
      </xdr:nvSpPr>
      <xdr:spPr>
        <a:xfrm>
          <a:off x="10528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96520</xdr:rowOff>
    </xdr:from>
    <xdr:to xmlns:xdr="http://schemas.openxmlformats.org/drawingml/2006/spreadsheetDrawing">
      <xdr:col>55</xdr:col>
      <xdr:colOff>50800</xdr:colOff>
      <xdr:row>39</xdr:row>
      <xdr:rowOff>26670</xdr:rowOff>
    </xdr:to>
    <xdr:sp macro="" textlink="">
      <xdr:nvSpPr>
        <xdr:cNvPr id="297" name="フローチャート: 判断 296"/>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22860</xdr:rowOff>
    </xdr:from>
    <xdr:to xmlns:xdr="http://schemas.openxmlformats.org/drawingml/2006/spreadsheetDrawing">
      <xdr:col>50</xdr:col>
      <xdr:colOff>114300</xdr:colOff>
      <xdr:row>39</xdr:row>
      <xdr:rowOff>34290</xdr:rowOff>
    </xdr:to>
    <xdr:cxnSp macro="">
      <xdr:nvCxnSpPr>
        <xdr:cNvPr id="298" name="直線コネクタ 297"/>
        <xdr:cNvCxnSpPr/>
      </xdr:nvCxnSpPr>
      <xdr:spPr>
        <a:xfrm flipV="1">
          <a:off x="8750300" y="67094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14605</xdr:rowOff>
    </xdr:to>
    <xdr:sp macro="" textlink="">
      <xdr:nvSpPr>
        <xdr:cNvPr id="299" name="フローチャート: 判断 298"/>
        <xdr:cNvSpPr/>
      </xdr:nvSpPr>
      <xdr:spPr>
        <a:xfrm>
          <a:off x="9588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31115</xdr:rowOff>
    </xdr:from>
    <xdr:ext cx="462915" cy="252095"/>
    <xdr:sp macro="" textlink="">
      <xdr:nvSpPr>
        <xdr:cNvPr id="300" name="テキスト ボックス 299"/>
        <xdr:cNvSpPr txBox="1"/>
      </xdr:nvSpPr>
      <xdr:spPr>
        <a:xfrm>
          <a:off x="9404350" y="637476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34290</xdr:rowOff>
    </xdr:from>
    <xdr:to xmlns:xdr="http://schemas.openxmlformats.org/drawingml/2006/spreadsheetDrawing">
      <xdr:col>45</xdr:col>
      <xdr:colOff>177800</xdr:colOff>
      <xdr:row>39</xdr:row>
      <xdr:rowOff>74930</xdr:rowOff>
    </xdr:to>
    <xdr:cxnSp macro="">
      <xdr:nvCxnSpPr>
        <xdr:cNvPr id="301" name="直線コネクタ 300"/>
        <xdr:cNvCxnSpPr/>
      </xdr:nvCxnSpPr>
      <xdr:spPr>
        <a:xfrm flipV="1">
          <a:off x="7861300" y="67208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302" name="フローチャート: 判断 301"/>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33020</xdr:rowOff>
    </xdr:from>
    <xdr:ext cx="462915" cy="259080"/>
    <xdr:sp macro="" textlink="">
      <xdr:nvSpPr>
        <xdr:cNvPr id="303" name="テキスト ボックス 302"/>
        <xdr:cNvSpPr txBox="1"/>
      </xdr:nvSpPr>
      <xdr:spPr>
        <a:xfrm>
          <a:off x="8515350" y="63766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74930</xdr:rowOff>
    </xdr:from>
    <xdr:to xmlns:xdr="http://schemas.openxmlformats.org/drawingml/2006/spreadsheetDrawing">
      <xdr:col>41</xdr:col>
      <xdr:colOff>50800</xdr:colOff>
      <xdr:row>39</xdr:row>
      <xdr:rowOff>74930</xdr:rowOff>
    </xdr:to>
    <xdr:cxnSp macro="">
      <xdr:nvCxnSpPr>
        <xdr:cNvPr id="304" name="直線コネクタ 303"/>
        <xdr:cNvCxnSpPr/>
      </xdr:nvCxnSpPr>
      <xdr:spPr>
        <a:xfrm flipV="1">
          <a:off x="6972300" y="67614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05" name="フローチャート: 判断 304"/>
        <xdr:cNvSpPr/>
      </xdr:nvSpPr>
      <xdr:spPr>
        <a:xfrm>
          <a:off x="781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31115</xdr:rowOff>
    </xdr:from>
    <xdr:ext cx="462915" cy="252095"/>
    <xdr:sp macro="" textlink="">
      <xdr:nvSpPr>
        <xdr:cNvPr id="306" name="テキスト ボックス 305"/>
        <xdr:cNvSpPr txBox="1"/>
      </xdr:nvSpPr>
      <xdr:spPr>
        <a:xfrm>
          <a:off x="7626350" y="637476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15240</xdr:rowOff>
    </xdr:to>
    <xdr:sp macro="" textlink="">
      <xdr:nvSpPr>
        <xdr:cNvPr id="307" name="フローチャート: 判断 306"/>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31750</xdr:rowOff>
    </xdr:from>
    <xdr:ext cx="462915" cy="252095"/>
    <xdr:sp macro="" textlink="">
      <xdr:nvSpPr>
        <xdr:cNvPr id="308" name="テキスト ボックス 307"/>
        <xdr:cNvSpPr txBox="1"/>
      </xdr:nvSpPr>
      <xdr:spPr>
        <a:xfrm>
          <a:off x="6737350" y="637540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21590</xdr:rowOff>
    </xdr:from>
    <xdr:to xmlns:xdr="http://schemas.openxmlformats.org/drawingml/2006/spreadsheetDrawing">
      <xdr:col>55</xdr:col>
      <xdr:colOff>50800</xdr:colOff>
      <xdr:row>39</xdr:row>
      <xdr:rowOff>123190</xdr:rowOff>
    </xdr:to>
    <xdr:sp macro="" textlink="">
      <xdr:nvSpPr>
        <xdr:cNvPr id="314" name="楕円 313"/>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107950</xdr:rowOff>
    </xdr:from>
    <xdr:ext cx="378460" cy="259080"/>
    <xdr:sp macro="" textlink="">
      <xdr:nvSpPr>
        <xdr:cNvPr id="315" name="労働費該当値テキスト"/>
        <xdr:cNvSpPr txBox="1"/>
      </xdr:nvSpPr>
      <xdr:spPr>
        <a:xfrm>
          <a:off x="10528300" y="6623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143510</xdr:rowOff>
    </xdr:from>
    <xdr:to xmlns:xdr="http://schemas.openxmlformats.org/drawingml/2006/spreadsheetDrawing">
      <xdr:col>50</xdr:col>
      <xdr:colOff>165100</xdr:colOff>
      <xdr:row>39</xdr:row>
      <xdr:rowOff>73660</xdr:rowOff>
    </xdr:to>
    <xdr:sp macro="" textlink="">
      <xdr:nvSpPr>
        <xdr:cNvPr id="316" name="楕円 315"/>
        <xdr:cNvSpPr/>
      </xdr:nvSpPr>
      <xdr:spPr>
        <a:xfrm>
          <a:off x="9588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64770</xdr:rowOff>
    </xdr:from>
    <xdr:ext cx="378460" cy="252095"/>
    <xdr:sp macro="" textlink="">
      <xdr:nvSpPr>
        <xdr:cNvPr id="317" name="テキスト ボックス 316"/>
        <xdr:cNvSpPr txBox="1"/>
      </xdr:nvSpPr>
      <xdr:spPr>
        <a:xfrm>
          <a:off x="9450070" y="675132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318" name="楕円 317"/>
        <xdr:cNvSpPr/>
      </xdr:nvSpPr>
      <xdr:spPr>
        <a:xfrm>
          <a:off x="8699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76200</xdr:rowOff>
    </xdr:from>
    <xdr:ext cx="378460" cy="252095"/>
    <xdr:sp macro="" textlink="">
      <xdr:nvSpPr>
        <xdr:cNvPr id="319" name="テキスト ボックス 318"/>
        <xdr:cNvSpPr txBox="1"/>
      </xdr:nvSpPr>
      <xdr:spPr>
        <a:xfrm>
          <a:off x="8561070" y="676275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24130</xdr:rowOff>
    </xdr:from>
    <xdr:to xmlns:xdr="http://schemas.openxmlformats.org/drawingml/2006/spreadsheetDrawing">
      <xdr:col>41</xdr:col>
      <xdr:colOff>101600</xdr:colOff>
      <xdr:row>39</xdr:row>
      <xdr:rowOff>125730</xdr:rowOff>
    </xdr:to>
    <xdr:sp macro="" textlink="">
      <xdr:nvSpPr>
        <xdr:cNvPr id="320" name="楕円 319"/>
        <xdr:cNvSpPr/>
      </xdr:nvSpPr>
      <xdr:spPr>
        <a:xfrm>
          <a:off x="7810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116840</xdr:rowOff>
    </xdr:from>
    <xdr:ext cx="378460" cy="259080"/>
    <xdr:sp macro="" textlink="">
      <xdr:nvSpPr>
        <xdr:cNvPr id="321" name="テキスト ボックス 320"/>
        <xdr:cNvSpPr txBox="1"/>
      </xdr:nvSpPr>
      <xdr:spPr>
        <a:xfrm>
          <a:off x="7672070" y="6803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24130</xdr:rowOff>
    </xdr:from>
    <xdr:to xmlns:xdr="http://schemas.openxmlformats.org/drawingml/2006/spreadsheetDrawing">
      <xdr:col>36</xdr:col>
      <xdr:colOff>165100</xdr:colOff>
      <xdr:row>39</xdr:row>
      <xdr:rowOff>125730</xdr:rowOff>
    </xdr:to>
    <xdr:sp macro="" textlink="">
      <xdr:nvSpPr>
        <xdr:cNvPr id="322" name="楕円 321"/>
        <xdr:cNvSpPr/>
      </xdr:nvSpPr>
      <xdr:spPr>
        <a:xfrm>
          <a:off x="6921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116840</xdr:rowOff>
    </xdr:from>
    <xdr:ext cx="378460" cy="259080"/>
    <xdr:sp macro="" textlink="">
      <xdr:nvSpPr>
        <xdr:cNvPr id="323" name="テキスト ボックス 322"/>
        <xdr:cNvSpPr txBox="1"/>
      </xdr:nvSpPr>
      <xdr:spPr>
        <a:xfrm>
          <a:off x="6783070" y="6803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900" cy="218440"/>
    <xdr:sp macro="" textlink="">
      <xdr:nvSpPr>
        <xdr:cNvPr id="332" name="テキスト ボックス 331"/>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4" name="直線コネクタ 333"/>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1935" cy="259080"/>
    <xdr:sp macro="" textlink="">
      <xdr:nvSpPr>
        <xdr:cNvPr id="335" name="テキスト ボックス 334"/>
        <xdr:cNvSpPr txBox="1"/>
      </xdr:nvSpPr>
      <xdr:spPr>
        <a:xfrm>
          <a:off x="6355080"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6" name="直線コネクタ 335"/>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2095"/>
    <xdr:sp macro="" textlink="">
      <xdr:nvSpPr>
        <xdr:cNvPr id="337" name="テキスト ボックス 336"/>
        <xdr:cNvSpPr txBox="1"/>
      </xdr:nvSpPr>
      <xdr:spPr>
        <a:xfrm>
          <a:off x="6072505" y="9745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8" name="直線コネクタ 337"/>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9" name="テキスト ボックス 338"/>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0" name="直線コネクタ 339"/>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2095"/>
    <xdr:sp macro="" textlink="">
      <xdr:nvSpPr>
        <xdr:cNvPr id="341" name="テキスト ボックス 340"/>
        <xdr:cNvSpPr txBox="1"/>
      </xdr:nvSpPr>
      <xdr:spPr>
        <a:xfrm>
          <a:off x="6072505" y="9093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2" name="直線コネクタ 341"/>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8645" cy="258445"/>
    <xdr:sp macro="" textlink="">
      <xdr:nvSpPr>
        <xdr:cNvPr id="343" name="テキスト ボックス 342"/>
        <xdr:cNvSpPr txBox="1"/>
      </xdr:nvSpPr>
      <xdr:spPr>
        <a:xfrm>
          <a:off x="6008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4" name="直線コネクタ 343"/>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8645" cy="259080"/>
    <xdr:sp macro="" textlink="">
      <xdr:nvSpPr>
        <xdr:cNvPr id="345" name="テキスト ボックス 344"/>
        <xdr:cNvSpPr txBox="1"/>
      </xdr:nvSpPr>
      <xdr:spPr>
        <a:xfrm>
          <a:off x="6008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645" cy="252095"/>
    <xdr:sp macro="" textlink="">
      <xdr:nvSpPr>
        <xdr:cNvPr id="347" name="テキスト ボックス 346"/>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3175</xdr:rowOff>
    </xdr:from>
    <xdr:to xmlns:xdr="http://schemas.openxmlformats.org/drawingml/2006/spreadsheetDrawing">
      <xdr:col>54</xdr:col>
      <xdr:colOff>189865</xdr:colOff>
      <xdr:row>59</xdr:row>
      <xdr:rowOff>80645</xdr:rowOff>
    </xdr:to>
    <xdr:cxnSp macro="">
      <xdr:nvCxnSpPr>
        <xdr:cNvPr id="349" name="直線コネクタ 348"/>
        <xdr:cNvCxnSpPr/>
      </xdr:nvCxnSpPr>
      <xdr:spPr>
        <a:xfrm flipV="1">
          <a:off x="10475595" y="874712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84455</xdr:rowOff>
    </xdr:from>
    <xdr:ext cx="469900" cy="259080"/>
    <xdr:sp macro="" textlink="">
      <xdr:nvSpPr>
        <xdr:cNvPr id="350" name="農林水産業費最小値テキスト"/>
        <xdr:cNvSpPr txBox="1"/>
      </xdr:nvSpPr>
      <xdr:spPr>
        <a:xfrm>
          <a:off x="10528300"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80645</xdr:rowOff>
    </xdr:from>
    <xdr:to xmlns:xdr="http://schemas.openxmlformats.org/drawingml/2006/spreadsheetDrawing">
      <xdr:col>55</xdr:col>
      <xdr:colOff>88900</xdr:colOff>
      <xdr:row>59</xdr:row>
      <xdr:rowOff>80645</xdr:rowOff>
    </xdr:to>
    <xdr:cxnSp macro="">
      <xdr:nvCxnSpPr>
        <xdr:cNvPr id="351" name="直線コネクタ 350"/>
        <xdr:cNvCxnSpPr/>
      </xdr:nvCxnSpPr>
      <xdr:spPr>
        <a:xfrm>
          <a:off x="103886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121285</xdr:rowOff>
    </xdr:from>
    <xdr:ext cx="598805" cy="252095"/>
    <xdr:sp macro="" textlink="">
      <xdr:nvSpPr>
        <xdr:cNvPr id="352" name="農林水産業費最大値テキスト"/>
        <xdr:cNvSpPr txBox="1"/>
      </xdr:nvSpPr>
      <xdr:spPr>
        <a:xfrm>
          <a:off x="10528300" y="852233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3" name="直線コネクタ 352"/>
        <xdr:cNvCxnSpPr/>
      </xdr:nvCxnSpPr>
      <xdr:spPr>
        <a:xfrm>
          <a:off x="10388600" y="874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20955</xdr:rowOff>
    </xdr:from>
    <xdr:to xmlns:xdr="http://schemas.openxmlformats.org/drawingml/2006/spreadsheetDrawing">
      <xdr:col>55</xdr:col>
      <xdr:colOff>0</xdr:colOff>
      <xdr:row>56</xdr:row>
      <xdr:rowOff>153670</xdr:rowOff>
    </xdr:to>
    <xdr:cxnSp macro="">
      <xdr:nvCxnSpPr>
        <xdr:cNvPr id="354" name="直線コネクタ 353"/>
        <xdr:cNvCxnSpPr/>
      </xdr:nvCxnSpPr>
      <xdr:spPr>
        <a:xfrm>
          <a:off x="9639300" y="9622155"/>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40640</xdr:rowOff>
    </xdr:from>
    <xdr:ext cx="534670" cy="252095"/>
    <xdr:sp macro="" textlink="">
      <xdr:nvSpPr>
        <xdr:cNvPr id="355" name="農林水産業費平均値テキスト"/>
        <xdr:cNvSpPr txBox="1"/>
      </xdr:nvSpPr>
      <xdr:spPr>
        <a:xfrm>
          <a:off x="10528300" y="998474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6" name="フローチャート: 判断 355"/>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20955</xdr:rowOff>
    </xdr:from>
    <xdr:to xmlns:xdr="http://schemas.openxmlformats.org/drawingml/2006/spreadsheetDrawing">
      <xdr:col>50</xdr:col>
      <xdr:colOff>114300</xdr:colOff>
      <xdr:row>57</xdr:row>
      <xdr:rowOff>94615</xdr:rowOff>
    </xdr:to>
    <xdr:cxnSp macro="">
      <xdr:nvCxnSpPr>
        <xdr:cNvPr id="357" name="直線コネクタ 356"/>
        <xdr:cNvCxnSpPr/>
      </xdr:nvCxnSpPr>
      <xdr:spPr>
        <a:xfrm flipV="1">
          <a:off x="8750300" y="962215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166370</xdr:rowOff>
    </xdr:to>
    <xdr:sp macro="" textlink="">
      <xdr:nvSpPr>
        <xdr:cNvPr id="358" name="フローチャート: 判断 357"/>
        <xdr:cNvSpPr/>
      </xdr:nvSpPr>
      <xdr:spPr>
        <a:xfrm>
          <a:off x="9588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157480</xdr:rowOff>
    </xdr:from>
    <xdr:ext cx="527685" cy="252095"/>
    <xdr:sp macro="" textlink="">
      <xdr:nvSpPr>
        <xdr:cNvPr id="359" name="テキスト ボックス 358"/>
        <xdr:cNvSpPr txBox="1"/>
      </xdr:nvSpPr>
      <xdr:spPr>
        <a:xfrm>
          <a:off x="9371965" y="101015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168275</xdr:rowOff>
    </xdr:from>
    <xdr:to xmlns:xdr="http://schemas.openxmlformats.org/drawingml/2006/spreadsheetDrawing">
      <xdr:col>45</xdr:col>
      <xdr:colOff>177800</xdr:colOff>
      <xdr:row>57</xdr:row>
      <xdr:rowOff>94615</xdr:rowOff>
    </xdr:to>
    <xdr:cxnSp macro="">
      <xdr:nvCxnSpPr>
        <xdr:cNvPr id="360" name="直線コネクタ 359"/>
        <xdr:cNvCxnSpPr/>
      </xdr:nvCxnSpPr>
      <xdr:spPr>
        <a:xfrm>
          <a:off x="7861300" y="976947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61" name="フローチャート: 判断 360"/>
        <xdr:cNvSpPr/>
      </xdr:nvSpPr>
      <xdr:spPr>
        <a:xfrm>
          <a:off x="8699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153035</xdr:rowOff>
    </xdr:from>
    <xdr:ext cx="527685" cy="259080"/>
    <xdr:sp macro="" textlink="">
      <xdr:nvSpPr>
        <xdr:cNvPr id="362" name="テキスト ボックス 361"/>
        <xdr:cNvSpPr txBox="1"/>
      </xdr:nvSpPr>
      <xdr:spPr>
        <a:xfrm>
          <a:off x="8482965" y="100971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168275</xdr:rowOff>
    </xdr:from>
    <xdr:to xmlns:xdr="http://schemas.openxmlformats.org/drawingml/2006/spreadsheetDrawing">
      <xdr:col>41</xdr:col>
      <xdr:colOff>50800</xdr:colOff>
      <xdr:row>57</xdr:row>
      <xdr:rowOff>35560</xdr:rowOff>
    </xdr:to>
    <xdr:cxnSp macro="">
      <xdr:nvCxnSpPr>
        <xdr:cNvPr id="363" name="直線コネクタ 362"/>
        <xdr:cNvCxnSpPr/>
      </xdr:nvCxnSpPr>
      <xdr:spPr>
        <a:xfrm flipV="1">
          <a:off x="6972300" y="97694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167005</xdr:rowOff>
    </xdr:to>
    <xdr:sp macro="" textlink="">
      <xdr:nvSpPr>
        <xdr:cNvPr id="364" name="フローチャート: 判断 363"/>
        <xdr:cNvSpPr/>
      </xdr:nvSpPr>
      <xdr:spPr>
        <a:xfrm>
          <a:off x="781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158115</xdr:rowOff>
    </xdr:from>
    <xdr:ext cx="527685" cy="252095"/>
    <xdr:sp macro="" textlink="">
      <xdr:nvSpPr>
        <xdr:cNvPr id="365" name="テキスト ボックス 364"/>
        <xdr:cNvSpPr txBox="1"/>
      </xdr:nvSpPr>
      <xdr:spPr>
        <a:xfrm>
          <a:off x="7593965" y="101022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81280</xdr:rowOff>
    </xdr:from>
    <xdr:to xmlns:xdr="http://schemas.openxmlformats.org/drawingml/2006/spreadsheetDrawing">
      <xdr:col>36</xdr:col>
      <xdr:colOff>165100</xdr:colOff>
      <xdr:row>59</xdr:row>
      <xdr:rowOff>11430</xdr:rowOff>
    </xdr:to>
    <xdr:sp macro="" textlink="">
      <xdr:nvSpPr>
        <xdr:cNvPr id="366" name="フローチャート: 判断 365"/>
        <xdr:cNvSpPr/>
      </xdr:nvSpPr>
      <xdr:spPr>
        <a:xfrm>
          <a:off x="6921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2540</xdr:rowOff>
    </xdr:from>
    <xdr:ext cx="527685" cy="259080"/>
    <xdr:sp macro="" textlink="">
      <xdr:nvSpPr>
        <xdr:cNvPr id="367" name="テキスト ボックス 366"/>
        <xdr:cNvSpPr txBox="1"/>
      </xdr:nvSpPr>
      <xdr:spPr>
        <a:xfrm>
          <a:off x="6704965" y="101180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102870</xdr:rowOff>
    </xdr:from>
    <xdr:to xmlns:xdr="http://schemas.openxmlformats.org/drawingml/2006/spreadsheetDrawing">
      <xdr:col>55</xdr:col>
      <xdr:colOff>50800</xdr:colOff>
      <xdr:row>57</xdr:row>
      <xdr:rowOff>33020</xdr:rowOff>
    </xdr:to>
    <xdr:sp macro="" textlink="">
      <xdr:nvSpPr>
        <xdr:cNvPr id="373" name="楕円 372"/>
        <xdr:cNvSpPr/>
      </xdr:nvSpPr>
      <xdr:spPr>
        <a:xfrm>
          <a:off x="104267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125730</xdr:rowOff>
    </xdr:from>
    <xdr:ext cx="534670" cy="259080"/>
    <xdr:sp macro="" textlink="">
      <xdr:nvSpPr>
        <xdr:cNvPr id="374" name="農林水産業費該当値テキスト"/>
        <xdr:cNvSpPr txBox="1"/>
      </xdr:nvSpPr>
      <xdr:spPr>
        <a:xfrm>
          <a:off x="10528300" y="9555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141605</xdr:rowOff>
    </xdr:from>
    <xdr:to xmlns:xdr="http://schemas.openxmlformats.org/drawingml/2006/spreadsheetDrawing">
      <xdr:col>50</xdr:col>
      <xdr:colOff>165100</xdr:colOff>
      <xdr:row>56</xdr:row>
      <xdr:rowOff>71755</xdr:rowOff>
    </xdr:to>
    <xdr:sp macro="" textlink="">
      <xdr:nvSpPr>
        <xdr:cNvPr id="375" name="楕円 374"/>
        <xdr:cNvSpPr/>
      </xdr:nvSpPr>
      <xdr:spPr>
        <a:xfrm>
          <a:off x="9588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88265</xdr:rowOff>
    </xdr:from>
    <xdr:ext cx="527685" cy="252095"/>
    <xdr:sp macro="" textlink="">
      <xdr:nvSpPr>
        <xdr:cNvPr id="376" name="テキスト ボックス 375"/>
        <xdr:cNvSpPr txBox="1"/>
      </xdr:nvSpPr>
      <xdr:spPr>
        <a:xfrm>
          <a:off x="9371965" y="93465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43815</xdr:rowOff>
    </xdr:from>
    <xdr:to xmlns:xdr="http://schemas.openxmlformats.org/drawingml/2006/spreadsheetDrawing">
      <xdr:col>46</xdr:col>
      <xdr:colOff>38100</xdr:colOff>
      <xdr:row>57</xdr:row>
      <xdr:rowOff>145415</xdr:rowOff>
    </xdr:to>
    <xdr:sp macro="" textlink="">
      <xdr:nvSpPr>
        <xdr:cNvPr id="377" name="楕円 376"/>
        <xdr:cNvSpPr/>
      </xdr:nvSpPr>
      <xdr:spPr>
        <a:xfrm>
          <a:off x="8699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161925</xdr:rowOff>
    </xdr:from>
    <xdr:ext cx="527685" cy="259080"/>
    <xdr:sp macro="" textlink="">
      <xdr:nvSpPr>
        <xdr:cNvPr id="378" name="テキスト ボックス 377"/>
        <xdr:cNvSpPr txBox="1"/>
      </xdr:nvSpPr>
      <xdr:spPr>
        <a:xfrm>
          <a:off x="8482965" y="95916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117475</xdr:rowOff>
    </xdr:from>
    <xdr:to xmlns:xdr="http://schemas.openxmlformats.org/drawingml/2006/spreadsheetDrawing">
      <xdr:col>41</xdr:col>
      <xdr:colOff>101600</xdr:colOff>
      <xdr:row>57</xdr:row>
      <xdr:rowOff>47625</xdr:rowOff>
    </xdr:to>
    <xdr:sp macro="" textlink="">
      <xdr:nvSpPr>
        <xdr:cNvPr id="379" name="楕円 378"/>
        <xdr:cNvSpPr/>
      </xdr:nvSpPr>
      <xdr:spPr>
        <a:xfrm>
          <a:off x="7810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64135</xdr:rowOff>
    </xdr:from>
    <xdr:ext cx="527685" cy="252095"/>
    <xdr:sp macro="" textlink="">
      <xdr:nvSpPr>
        <xdr:cNvPr id="380" name="テキスト ボックス 379"/>
        <xdr:cNvSpPr txBox="1"/>
      </xdr:nvSpPr>
      <xdr:spPr>
        <a:xfrm>
          <a:off x="7593965" y="94938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156210</xdr:rowOff>
    </xdr:from>
    <xdr:to xmlns:xdr="http://schemas.openxmlformats.org/drawingml/2006/spreadsheetDrawing">
      <xdr:col>36</xdr:col>
      <xdr:colOff>165100</xdr:colOff>
      <xdr:row>57</xdr:row>
      <xdr:rowOff>86360</xdr:rowOff>
    </xdr:to>
    <xdr:sp macro="" textlink="">
      <xdr:nvSpPr>
        <xdr:cNvPr id="381" name="楕円 380"/>
        <xdr:cNvSpPr/>
      </xdr:nvSpPr>
      <xdr:spPr>
        <a:xfrm>
          <a:off x="6921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102870</xdr:rowOff>
    </xdr:from>
    <xdr:ext cx="527685" cy="259080"/>
    <xdr:sp macro="" textlink="">
      <xdr:nvSpPr>
        <xdr:cNvPr id="382" name="テキスト ボックス 381"/>
        <xdr:cNvSpPr txBox="1"/>
      </xdr:nvSpPr>
      <xdr:spPr>
        <a:xfrm>
          <a:off x="6704965" y="9532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900" cy="218440"/>
    <xdr:sp macro="" textlink="">
      <xdr:nvSpPr>
        <xdr:cNvPr id="391" name="テキスト ボックス 390"/>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3" name="直線コネクタ 392"/>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1935" cy="252095"/>
    <xdr:sp macro="" textlink="">
      <xdr:nvSpPr>
        <xdr:cNvPr id="394" name="テキスト ボックス 393"/>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5" name="直線コネクタ 394"/>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2095"/>
    <xdr:sp macro="" textlink="">
      <xdr:nvSpPr>
        <xdr:cNvPr id="396" name="テキスト ボックス 395"/>
        <xdr:cNvSpPr txBox="1"/>
      </xdr:nvSpPr>
      <xdr:spPr>
        <a:xfrm>
          <a:off x="6072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7" name="直線コネクタ 396"/>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2095"/>
    <xdr:sp macro="" textlink="">
      <xdr:nvSpPr>
        <xdr:cNvPr id="398" name="テキスト ボックス 397"/>
        <xdr:cNvSpPr txBox="1"/>
      </xdr:nvSpPr>
      <xdr:spPr>
        <a:xfrm>
          <a:off x="6072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9" name="直線コネクタ 398"/>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2095"/>
    <xdr:sp macro="" textlink="">
      <xdr:nvSpPr>
        <xdr:cNvPr id="400" name="テキスト ボックス 399"/>
        <xdr:cNvSpPr txBox="1"/>
      </xdr:nvSpPr>
      <xdr:spPr>
        <a:xfrm>
          <a:off x="6072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095"/>
    <xdr:sp macro="" textlink="">
      <xdr:nvSpPr>
        <xdr:cNvPr id="402" name="テキスト ボックス 401"/>
        <xdr:cNvSpPr txBox="1"/>
      </xdr:nvSpPr>
      <xdr:spPr>
        <a:xfrm>
          <a:off x="6072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141605</xdr:rowOff>
    </xdr:from>
    <xdr:to xmlns:xdr="http://schemas.openxmlformats.org/drawingml/2006/spreadsheetDrawing">
      <xdr:col>54</xdr:col>
      <xdr:colOff>189865</xdr:colOff>
      <xdr:row>78</xdr:row>
      <xdr:rowOff>98425</xdr:rowOff>
    </xdr:to>
    <xdr:cxnSp macro="">
      <xdr:nvCxnSpPr>
        <xdr:cNvPr id="404" name="直線コネクタ 403"/>
        <xdr:cNvCxnSpPr/>
      </xdr:nvCxnSpPr>
      <xdr:spPr>
        <a:xfrm flipV="1">
          <a:off x="10475595" y="121431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102235</xdr:rowOff>
    </xdr:from>
    <xdr:ext cx="469900" cy="258445"/>
    <xdr:sp macro="" textlink="">
      <xdr:nvSpPr>
        <xdr:cNvPr id="405" name="商工費最小値テキスト"/>
        <xdr:cNvSpPr txBox="1"/>
      </xdr:nvSpPr>
      <xdr:spPr>
        <a:xfrm>
          <a:off x="10528300"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98425</xdr:rowOff>
    </xdr:from>
    <xdr:to xmlns:xdr="http://schemas.openxmlformats.org/drawingml/2006/spreadsheetDrawing">
      <xdr:col>55</xdr:col>
      <xdr:colOff>88900</xdr:colOff>
      <xdr:row>78</xdr:row>
      <xdr:rowOff>98425</xdr:rowOff>
    </xdr:to>
    <xdr:cxnSp macro="">
      <xdr:nvCxnSpPr>
        <xdr:cNvPr id="406" name="直線コネクタ 405"/>
        <xdr:cNvCxnSpPr/>
      </xdr:nvCxnSpPr>
      <xdr:spPr>
        <a:xfrm>
          <a:off x="10388600" y="1347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88265</xdr:rowOff>
    </xdr:from>
    <xdr:ext cx="534670" cy="252095"/>
    <xdr:sp macro="" textlink="">
      <xdr:nvSpPr>
        <xdr:cNvPr id="407" name="商工費最大値テキスト"/>
        <xdr:cNvSpPr txBox="1"/>
      </xdr:nvSpPr>
      <xdr:spPr>
        <a:xfrm>
          <a:off x="10528300" y="119183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141605</xdr:rowOff>
    </xdr:from>
    <xdr:to xmlns:xdr="http://schemas.openxmlformats.org/drawingml/2006/spreadsheetDrawing">
      <xdr:col>55</xdr:col>
      <xdr:colOff>88900</xdr:colOff>
      <xdr:row>70</xdr:row>
      <xdr:rowOff>141605</xdr:rowOff>
    </xdr:to>
    <xdr:cxnSp macro="">
      <xdr:nvCxnSpPr>
        <xdr:cNvPr id="408" name="直線コネクタ 407"/>
        <xdr:cNvCxnSpPr/>
      </xdr:nvCxnSpPr>
      <xdr:spPr>
        <a:xfrm>
          <a:off x="10388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59690</xdr:rowOff>
    </xdr:from>
    <xdr:to xmlns:xdr="http://schemas.openxmlformats.org/drawingml/2006/spreadsheetDrawing">
      <xdr:col>55</xdr:col>
      <xdr:colOff>0</xdr:colOff>
      <xdr:row>76</xdr:row>
      <xdr:rowOff>146050</xdr:rowOff>
    </xdr:to>
    <xdr:cxnSp macro="">
      <xdr:nvCxnSpPr>
        <xdr:cNvPr id="409" name="直線コネクタ 408"/>
        <xdr:cNvCxnSpPr/>
      </xdr:nvCxnSpPr>
      <xdr:spPr>
        <a:xfrm flipV="1">
          <a:off x="9639300" y="1308989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99060</xdr:rowOff>
    </xdr:from>
    <xdr:ext cx="534670" cy="252095"/>
    <xdr:sp macro="" textlink="">
      <xdr:nvSpPr>
        <xdr:cNvPr id="410" name="商工費平均値テキスト"/>
        <xdr:cNvSpPr txBox="1"/>
      </xdr:nvSpPr>
      <xdr:spPr>
        <a:xfrm>
          <a:off x="10528300" y="1312926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11" name="フローチャート: 判断 410"/>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6350</xdr:rowOff>
    </xdr:from>
    <xdr:to xmlns:xdr="http://schemas.openxmlformats.org/drawingml/2006/spreadsheetDrawing">
      <xdr:col>50</xdr:col>
      <xdr:colOff>114300</xdr:colOff>
      <xdr:row>76</xdr:row>
      <xdr:rowOff>146050</xdr:rowOff>
    </xdr:to>
    <xdr:cxnSp macro="">
      <xdr:nvCxnSpPr>
        <xdr:cNvPr id="412" name="直線コネクタ 411"/>
        <xdr:cNvCxnSpPr/>
      </xdr:nvCxnSpPr>
      <xdr:spPr>
        <a:xfrm>
          <a:off x="8750300" y="1303655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90805</xdr:rowOff>
    </xdr:from>
    <xdr:to xmlns:xdr="http://schemas.openxmlformats.org/drawingml/2006/spreadsheetDrawing">
      <xdr:col>50</xdr:col>
      <xdr:colOff>165100</xdr:colOff>
      <xdr:row>77</xdr:row>
      <xdr:rowOff>20955</xdr:rowOff>
    </xdr:to>
    <xdr:sp macro="" textlink="">
      <xdr:nvSpPr>
        <xdr:cNvPr id="413" name="フローチャート: 判断 412"/>
        <xdr:cNvSpPr/>
      </xdr:nvSpPr>
      <xdr:spPr>
        <a:xfrm>
          <a:off x="958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37465</xdr:rowOff>
    </xdr:from>
    <xdr:ext cx="527685" cy="259080"/>
    <xdr:sp macro="" textlink="">
      <xdr:nvSpPr>
        <xdr:cNvPr id="414" name="テキスト ボックス 413"/>
        <xdr:cNvSpPr txBox="1"/>
      </xdr:nvSpPr>
      <xdr:spPr>
        <a:xfrm>
          <a:off x="9371965" y="128962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102235</xdr:rowOff>
    </xdr:from>
    <xdr:to xmlns:xdr="http://schemas.openxmlformats.org/drawingml/2006/spreadsheetDrawing">
      <xdr:col>45</xdr:col>
      <xdr:colOff>177800</xdr:colOff>
      <xdr:row>76</xdr:row>
      <xdr:rowOff>6350</xdr:rowOff>
    </xdr:to>
    <xdr:cxnSp macro="">
      <xdr:nvCxnSpPr>
        <xdr:cNvPr id="415" name="直線コネクタ 414"/>
        <xdr:cNvCxnSpPr/>
      </xdr:nvCxnSpPr>
      <xdr:spPr>
        <a:xfrm>
          <a:off x="7861300" y="1296098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38735</xdr:rowOff>
    </xdr:from>
    <xdr:to xmlns:xdr="http://schemas.openxmlformats.org/drawingml/2006/spreadsheetDrawing">
      <xdr:col>46</xdr:col>
      <xdr:colOff>38100</xdr:colOff>
      <xdr:row>76</xdr:row>
      <xdr:rowOff>140335</xdr:rowOff>
    </xdr:to>
    <xdr:sp macro="" textlink="">
      <xdr:nvSpPr>
        <xdr:cNvPr id="416" name="フローチャート: 判断 415"/>
        <xdr:cNvSpPr/>
      </xdr:nvSpPr>
      <xdr:spPr>
        <a:xfrm>
          <a:off x="8699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132080</xdr:rowOff>
    </xdr:from>
    <xdr:ext cx="527685" cy="252095"/>
    <xdr:sp macro="" textlink="">
      <xdr:nvSpPr>
        <xdr:cNvPr id="417" name="テキスト ボックス 416"/>
        <xdr:cNvSpPr txBox="1"/>
      </xdr:nvSpPr>
      <xdr:spPr>
        <a:xfrm>
          <a:off x="8482965" y="131622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102235</xdr:rowOff>
    </xdr:from>
    <xdr:to xmlns:xdr="http://schemas.openxmlformats.org/drawingml/2006/spreadsheetDrawing">
      <xdr:col>41</xdr:col>
      <xdr:colOff>50800</xdr:colOff>
      <xdr:row>76</xdr:row>
      <xdr:rowOff>61595</xdr:rowOff>
    </xdr:to>
    <xdr:cxnSp macro="">
      <xdr:nvCxnSpPr>
        <xdr:cNvPr id="418" name="直線コネクタ 417"/>
        <xdr:cNvCxnSpPr/>
      </xdr:nvCxnSpPr>
      <xdr:spPr>
        <a:xfrm flipV="1">
          <a:off x="6972300" y="1296098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50800</xdr:rowOff>
    </xdr:from>
    <xdr:to xmlns:xdr="http://schemas.openxmlformats.org/drawingml/2006/spreadsheetDrawing">
      <xdr:col>41</xdr:col>
      <xdr:colOff>101600</xdr:colOff>
      <xdr:row>76</xdr:row>
      <xdr:rowOff>152400</xdr:rowOff>
    </xdr:to>
    <xdr:sp macro="" textlink="">
      <xdr:nvSpPr>
        <xdr:cNvPr id="419" name="フローチャート: 判断 418"/>
        <xdr:cNvSpPr/>
      </xdr:nvSpPr>
      <xdr:spPr>
        <a:xfrm>
          <a:off x="7810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143510</xdr:rowOff>
    </xdr:from>
    <xdr:ext cx="527685" cy="252095"/>
    <xdr:sp macro="" textlink="">
      <xdr:nvSpPr>
        <xdr:cNvPr id="420" name="テキスト ボックス 419"/>
        <xdr:cNvSpPr txBox="1"/>
      </xdr:nvSpPr>
      <xdr:spPr>
        <a:xfrm>
          <a:off x="7593965" y="131737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xdr:rowOff>
    </xdr:from>
    <xdr:to xmlns:xdr="http://schemas.openxmlformats.org/drawingml/2006/spreadsheetDrawing">
      <xdr:col>36</xdr:col>
      <xdr:colOff>165100</xdr:colOff>
      <xdr:row>76</xdr:row>
      <xdr:rowOff>102870</xdr:rowOff>
    </xdr:to>
    <xdr:sp macro="" textlink="">
      <xdr:nvSpPr>
        <xdr:cNvPr id="421" name="フローチャート: 判断 420"/>
        <xdr:cNvSpPr/>
      </xdr:nvSpPr>
      <xdr:spPr>
        <a:xfrm>
          <a:off x="6921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119380</xdr:rowOff>
    </xdr:from>
    <xdr:ext cx="527685" cy="259080"/>
    <xdr:sp macro="" textlink="">
      <xdr:nvSpPr>
        <xdr:cNvPr id="422" name="テキスト ボックス 421"/>
        <xdr:cNvSpPr txBox="1"/>
      </xdr:nvSpPr>
      <xdr:spPr>
        <a:xfrm>
          <a:off x="6704965" y="128066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8890</xdr:rowOff>
    </xdr:from>
    <xdr:to xmlns:xdr="http://schemas.openxmlformats.org/drawingml/2006/spreadsheetDrawing">
      <xdr:col>55</xdr:col>
      <xdr:colOff>50800</xdr:colOff>
      <xdr:row>76</xdr:row>
      <xdr:rowOff>110490</xdr:rowOff>
    </xdr:to>
    <xdr:sp macro="" textlink="">
      <xdr:nvSpPr>
        <xdr:cNvPr id="428" name="楕円 427"/>
        <xdr:cNvSpPr/>
      </xdr:nvSpPr>
      <xdr:spPr>
        <a:xfrm>
          <a:off x="10426700" y="130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31750</xdr:rowOff>
    </xdr:from>
    <xdr:ext cx="534670" cy="252095"/>
    <xdr:sp macro="" textlink="">
      <xdr:nvSpPr>
        <xdr:cNvPr id="429" name="商工費該当値テキスト"/>
        <xdr:cNvSpPr txBox="1"/>
      </xdr:nvSpPr>
      <xdr:spPr>
        <a:xfrm>
          <a:off x="10528300" y="1289050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95250</xdr:rowOff>
    </xdr:from>
    <xdr:to xmlns:xdr="http://schemas.openxmlformats.org/drawingml/2006/spreadsheetDrawing">
      <xdr:col>50</xdr:col>
      <xdr:colOff>165100</xdr:colOff>
      <xdr:row>77</xdr:row>
      <xdr:rowOff>25400</xdr:rowOff>
    </xdr:to>
    <xdr:sp macro="" textlink="">
      <xdr:nvSpPr>
        <xdr:cNvPr id="430" name="楕円 429"/>
        <xdr:cNvSpPr/>
      </xdr:nvSpPr>
      <xdr:spPr>
        <a:xfrm>
          <a:off x="95885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16510</xdr:rowOff>
    </xdr:from>
    <xdr:ext cx="527685" cy="259080"/>
    <xdr:sp macro="" textlink="">
      <xdr:nvSpPr>
        <xdr:cNvPr id="431" name="テキスト ボックス 430"/>
        <xdr:cNvSpPr txBox="1"/>
      </xdr:nvSpPr>
      <xdr:spPr>
        <a:xfrm>
          <a:off x="9371965" y="132181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127000</xdr:rowOff>
    </xdr:from>
    <xdr:to xmlns:xdr="http://schemas.openxmlformats.org/drawingml/2006/spreadsheetDrawing">
      <xdr:col>46</xdr:col>
      <xdr:colOff>38100</xdr:colOff>
      <xdr:row>76</xdr:row>
      <xdr:rowOff>57150</xdr:rowOff>
    </xdr:to>
    <xdr:sp macro="" textlink="">
      <xdr:nvSpPr>
        <xdr:cNvPr id="432" name="楕円 431"/>
        <xdr:cNvSpPr/>
      </xdr:nvSpPr>
      <xdr:spPr>
        <a:xfrm>
          <a:off x="8699500" y="129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73660</xdr:rowOff>
    </xdr:from>
    <xdr:ext cx="527685" cy="259080"/>
    <xdr:sp macro="" textlink="">
      <xdr:nvSpPr>
        <xdr:cNvPr id="433" name="テキスト ボックス 432"/>
        <xdr:cNvSpPr txBox="1"/>
      </xdr:nvSpPr>
      <xdr:spPr>
        <a:xfrm>
          <a:off x="8482965" y="127609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52070</xdr:rowOff>
    </xdr:from>
    <xdr:to xmlns:xdr="http://schemas.openxmlformats.org/drawingml/2006/spreadsheetDrawing">
      <xdr:col>41</xdr:col>
      <xdr:colOff>101600</xdr:colOff>
      <xdr:row>75</xdr:row>
      <xdr:rowOff>153035</xdr:rowOff>
    </xdr:to>
    <xdr:sp macro="" textlink="">
      <xdr:nvSpPr>
        <xdr:cNvPr id="434" name="楕円 433"/>
        <xdr:cNvSpPr/>
      </xdr:nvSpPr>
      <xdr:spPr>
        <a:xfrm>
          <a:off x="7810500" y="12910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169545</xdr:rowOff>
    </xdr:from>
    <xdr:ext cx="527685" cy="252095"/>
    <xdr:sp macro="" textlink="">
      <xdr:nvSpPr>
        <xdr:cNvPr id="435" name="テキスト ボックス 434"/>
        <xdr:cNvSpPr txBox="1"/>
      </xdr:nvSpPr>
      <xdr:spPr>
        <a:xfrm>
          <a:off x="7593965" y="126853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10795</xdr:rowOff>
    </xdr:from>
    <xdr:to xmlns:xdr="http://schemas.openxmlformats.org/drawingml/2006/spreadsheetDrawing">
      <xdr:col>36</xdr:col>
      <xdr:colOff>165100</xdr:colOff>
      <xdr:row>76</xdr:row>
      <xdr:rowOff>112395</xdr:rowOff>
    </xdr:to>
    <xdr:sp macro="" textlink="">
      <xdr:nvSpPr>
        <xdr:cNvPr id="436" name="楕円 435"/>
        <xdr:cNvSpPr/>
      </xdr:nvSpPr>
      <xdr:spPr>
        <a:xfrm>
          <a:off x="6921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103505</xdr:rowOff>
    </xdr:from>
    <xdr:ext cx="527685" cy="259080"/>
    <xdr:sp macro="" textlink="">
      <xdr:nvSpPr>
        <xdr:cNvPr id="437" name="テキスト ボックス 436"/>
        <xdr:cNvSpPr txBox="1"/>
      </xdr:nvSpPr>
      <xdr:spPr>
        <a:xfrm>
          <a:off x="6704965" y="131337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900" cy="218440"/>
    <xdr:sp macro="" textlink="">
      <xdr:nvSpPr>
        <xdr:cNvPr id="446" name="テキスト ボックス 445"/>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1935" cy="259080"/>
    <xdr:sp macro="" textlink="">
      <xdr:nvSpPr>
        <xdr:cNvPr id="449" name="テキスト ボックス 448"/>
        <xdr:cNvSpPr txBox="1"/>
      </xdr:nvSpPr>
      <xdr:spPr>
        <a:xfrm>
          <a:off x="6355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2095"/>
    <xdr:sp macro="" textlink="">
      <xdr:nvSpPr>
        <xdr:cNvPr id="453" name="テキスト ボックス 452"/>
        <xdr:cNvSpPr txBox="1"/>
      </xdr:nvSpPr>
      <xdr:spPr>
        <a:xfrm>
          <a:off x="6072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5" name="テキスト ボックス 454"/>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645" cy="259080"/>
    <xdr:sp macro="" textlink="">
      <xdr:nvSpPr>
        <xdr:cNvPr id="457" name="テキスト ボックス 456"/>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645" cy="252095"/>
    <xdr:sp macro="" textlink="">
      <xdr:nvSpPr>
        <xdr:cNvPr id="459" name="テキスト ボックス 458"/>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15875</xdr:rowOff>
    </xdr:from>
    <xdr:to xmlns:xdr="http://schemas.openxmlformats.org/drawingml/2006/spreadsheetDrawing">
      <xdr:col>54</xdr:col>
      <xdr:colOff>189865</xdr:colOff>
      <xdr:row>97</xdr:row>
      <xdr:rowOff>151130</xdr:rowOff>
    </xdr:to>
    <xdr:cxnSp macro="">
      <xdr:nvCxnSpPr>
        <xdr:cNvPr id="461" name="直線コネクタ 460"/>
        <xdr:cNvCxnSpPr/>
      </xdr:nvCxnSpPr>
      <xdr:spPr>
        <a:xfrm flipV="1">
          <a:off x="10475595" y="1544637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670" cy="252095"/>
    <xdr:sp macro="" textlink="">
      <xdr:nvSpPr>
        <xdr:cNvPr id="462" name="土木費最小値テキスト"/>
        <xdr:cNvSpPr txBox="1"/>
      </xdr:nvSpPr>
      <xdr:spPr>
        <a:xfrm>
          <a:off x="10528300" y="167855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3" name="直線コネクタ 462"/>
        <xdr:cNvCxnSpPr/>
      </xdr:nvCxnSpPr>
      <xdr:spPr>
        <a:xfrm>
          <a:off x="10388600" y="1678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805" cy="252095"/>
    <xdr:sp macro="" textlink="">
      <xdr:nvSpPr>
        <xdr:cNvPr id="464" name="土木費最大値テキスト"/>
        <xdr:cNvSpPr txBox="1"/>
      </xdr:nvSpPr>
      <xdr:spPr>
        <a:xfrm>
          <a:off x="10528300" y="1522158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15875</xdr:rowOff>
    </xdr:from>
    <xdr:to xmlns:xdr="http://schemas.openxmlformats.org/drawingml/2006/spreadsheetDrawing">
      <xdr:col>55</xdr:col>
      <xdr:colOff>88900</xdr:colOff>
      <xdr:row>90</xdr:row>
      <xdr:rowOff>15875</xdr:rowOff>
    </xdr:to>
    <xdr:cxnSp macro="">
      <xdr:nvCxnSpPr>
        <xdr:cNvPr id="465" name="直線コネクタ 464"/>
        <xdr:cNvCxnSpPr/>
      </xdr:nvCxnSpPr>
      <xdr:spPr>
        <a:xfrm>
          <a:off x="10388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21590</xdr:rowOff>
    </xdr:from>
    <xdr:to xmlns:xdr="http://schemas.openxmlformats.org/drawingml/2006/spreadsheetDrawing">
      <xdr:col>55</xdr:col>
      <xdr:colOff>0</xdr:colOff>
      <xdr:row>94</xdr:row>
      <xdr:rowOff>144145</xdr:rowOff>
    </xdr:to>
    <xdr:cxnSp macro="">
      <xdr:nvCxnSpPr>
        <xdr:cNvPr id="466" name="直線コネクタ 465"/>
        <xdr:cNvCxnSpPr/>
      </xdr:nvCxnSpPr>
      <xdr:spPr>
        <a:xfrm flipV="1">
          <a:off x="9639300" y="16137890"/>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60325</xdr:rowOff>
    </xdr:from>
    <xdr:ext cx="534670" cy="259080"/>
    <xdr:sp macro="" textlink="">
      <xdr:nvSpPr>
        <xdr:cNvPr id="467" name="土木費平均値テキスト"/>
        <xdr:cNvSpPr txBox="1"/>
      </xdr:nvSpPr>
      <xdr:spPr>
        <a:xfrm>
          <a:off x="10528300" y="16348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8" name="フローチャート: 判断 467"/>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31115</xdr:rowOff>
    </xdr:from>
    <xdr:to xmlns:xdr="http://schemas.openxmlformats.org/drawingml/2006/spreadsheetDrawing">
      <xdr:col>50</xdr:col>
      <xdr:colOff>114300</xdr:colOff>
      <xdr:row>94</xdr:row>
      <xdr:rowOff>144145</xdr:rowOff>
    </xdr:to>
    <xdr:cxnSp macro="">
      <xdr:nvCxnSpPr>
        <xdr:cNvPr id="469" name="直線コネクタ 468"/>
        <xdr:cNvCxnSpPr/>
      </xdr:nvCxnSpPr>
      <xdr:spPr>
        <a:xfrm>
          <a:off x="8750300" y="1614741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70" name="フローチャート: 判断 469"/>
        <xdr:cNvSpPr/>
      </xdr:nvSpPr>
      <xdr:spPr>
        <a:xfrm>
          <a:off x="9588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33655</xdr:rowOff>
    </xdr:from>
    <xdr:ext cx="527685" cy="258445"/>
    <xdr:sp macro="" textlink="">
      <xdr:nvSpPr>
        <xdr:cNvPr id="471" name="テキスト ボックス 470"/>
        <xdr:cNvSpPr txBox="1"/>
      </xdr:nvSpPr>
      <xdr:spPr>
        <a:xfrm>
          <a:off x="9371965" y="164928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31115</xdr:rowOff>
    </xdr:from>
    <xdr:to xmlns:xdr="http://schemas.openxmlformats.org/drawingml/2006/spreadsheetDrawing">
      <xdr:col>45</xdr:col>
      <xdr:colOff>177800</xdr:colOff>
      <xdr:row>94</xdr:row>
      <xdr:rowOff>42545</xdr:rowOff>
    </xdr:to>
    <xdr:cxnSp macro="">
      <xdr:nvCxnSpPr>
        <xdr:cNvPr id="472" name="直線コネクタ 471"/>
        <xdr:cNvCxnSpPr/>
      </xdr:nvCxnSpPr>
      <xdr:spPr>
        <a:xfrm flipV="1">
          <a:off x="7861300" y="161474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3" name="フローチャート: 判断 472"/>
        <xdr:cNvSpPr/>
      </xdr:nvSpPr>
      <xdr:spPr>
        <a:xfrm>
          <a:off x="8699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21590</xdr:rowOff>
    </xdr:from>
    <xdr:ext cx="527685" cy="259080"/>
    <xdr:sp macro="" textlink="">
      <xdr:nvSpPr>
        <xdr:cNvPr id="474" name="テキスト ボックス 473"/>
        <xdr:cNvSpPr txBox="1"/>
      </xdr:nvSpPr>
      <xdr:spPr>
        <a:xfrm>
          <a:off x="8482965" y="16480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42545</xdr:rowOff>
    </xdr:from>
    <xdr:to xmlns:xdr="http://schemas.openxmlformats.org/drawingml/2006/spreadsheetDrawing">
      <xdr:col>41</xdr:col>
      <xdr:colOff>50800</xdr:colOff>
      <xdr:row>95</xdr:row>
      <xdr:rowOff>15240</xdr:rowOff>
    </xdr:to>
    <xdr:cxnSp macro="">
      <xdr:nvCxnSpPr>
        <xdr:cNvPr id="475" name="直線コネクタ 474"/>
        <xdr:cNvCxnSpPr/>
      </xdr:nvCxnSpPr>
      <xdr:spPr>
        <a:xfrm flipV="1">
          <a:off x="6972300" y="1615884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6" name="フローチャート: 判断 475"/>
        <xdr:cNvSpPr/>
      </xdr:nvSpPr>
      <xdr:spPr>
        <a:xfrm>
          <a:off x="7810500"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31115</xdr:rowOff>
    </xdr:from>
    <xdr:ext cx="527685" cy="252095"/>
    <xdr:sp macro="" textlink="">
      <xdr:nvSpPr>
        <xdr:cNvPr id="477" name="テキスト ボックス 476"/>
        <xdr:cNvSpPr txBox="1"/>
      </xdr:nvSpPr>
      <xdr:spPr>
        <a:xfrm>
          <a:off x="7593965" y="164903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110490</xdr:rowOff>
    </xdr:from>
    <xdr:to xmlns:xdr="http://schemas.openxmlformats.org/drawingml/2006/spreadsheetDrawing">
      <xdr:col>36</xdr:col>
      <xdr:colOff>165100</xdr:colOff>
      <xdr:row>96</xdr:row>
      <xdr:rowOff>40640</xdr:rowOff>
    </xdr:to>
    <xdr:sp macro="" textlink="">
      <xdr:nvSpPr>
        <xdr:cNvPr id="478" name="フローチャート: 判断 477"/>
        <xdr:cNvSpPr/>
      </xdr:nvSpPr>
      <xdr:spPr>
        <a:xfrm>
          <a:off x="6921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31750</xdr:rowOff>
    </xdr:from>
    <xdr:ext cx="527685" cy="252095"/>
    <xdr:sp macro="" textlink="">
      <xdr:nvSpPr>
        <xdr:cNvPr id="479" name="テキスト ボックス 478"/>
        <xdr:cNvSpPr txBox="1"/>
      </xdr:nvSpPr>
      <xdr:spPr>
        <a:xfrm>
          <a:off x="6704965" y="164909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142240</xdr:rowOff>
    </xdr:from>
    <xdr:to xmlns:xdr="http://schemas.openxmlformats.org/drawingml/2006/spreadsheetDrawing">
      <xdr:col>55</xdr:col>
      <xdr:colOff>50800</xdr:colOff>
      <xdr:row>94</xdr:row>
      <xdr:rowOff>72390</xdr:rowOff>
    </xdr:to>
    <xdr:sp macro="" textlink="">
      <xdr:nvSpPr>
        <xdr:cNvPr id="485" name="楕円 484"/>
        <xdr:cNvSpPr/>
      </xdr:nvSpPr>
      <xdr:spPr>
        <a:xfrm>
          <a:off x="10426700" y="1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165100</xdr:rowOff>
    </xdr:from>
    <xdr:ext cx="534670" cy="259080"/>
    <xdr:sp macro="" textlink="">
      <xdr:nvSpPr>
        <xdr:cNvPr id="486" name="土木費該当値テキスト"/>
        <xdr:cNvSpPr txBox="1"/>
      </xdr:nvSpPr>
      <xdr:spPr>
        <a:xfrm>
          <a:off x="10528300" y="15938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93345</xdr:rowOff>
    </xdr:from>
    <xdr:to xmlns:xdr="http://schemas.openxmlformats.org/drawingml/2006/spreadsheetDrawing">
      <xdr:col>50</xdr:col>
      <xdr:colOff>165100</xdr:colOff>
      <xdr:row>95</xdr:row>
      <xdr:rowOff>23495</xdr:rowOff>
    </xdr:to>
    <xdr:sp macro="" textlink="">
      <xdr:nvSpPr>
        <xdr:cNvPr id="487" name="楕円 486"/>
        <xdr:cNvSpPr/>
      </xdr:nvSpPr>
      <xdr:spPr>
        <a:xfrm>
          <a:off x="9588500" y="162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40640</xdr:rowOff>
    </xdr:from>
    <xdr:ext cx="527685" cy="252095"/>
    <xdr:sp macro="" textlink="">
      <xdr:nvSpPr>
        <xdr:cNvPr id="488" name="テキスト ボックス 487"/>
        <xdr:cNvSpPr txBox="1"/>
      </xdr:nvSpPr>
      <xdr:spPr>
        <a:xfrm>
          <a:off x="9371965" y="159854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151765</xdr:rowOff>
    </xdr:from>
    <xdr:to xmlns:xdr="http://schemas.openxmlformats.org/drawingml/2006/spreadsheetDrawing">
      <xdr:col>46</xdr:col>
      <xdr:colOff>38100</xdr:colOff>
      <xdr:row>94</xdr:row>
      <xdr:rowOff>81915</xdr:rowOff>
    </xdr:to>
    <xdr:sp macro="" textlink="">
      <xdr:nvSpPr>
        <xdr:cNvPr id="489" name="楕円 488"/>
        <xdr:cNvSpPr/>
      </xdr:nvSpPr>
      <xdr:spPr>
        <a:xfrm>
          <a:off x="8699500" y="16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98425</xdr:rowOff>
    </xdr:from>
    <xdr:ext cx="527685" cy="252095"/>
    <xdr:sp macro="" textlink="">
      <xdr:nvSpPr>
        <xdr:cNvPr id="490" name="テキスト ボックス 489"/>
        <xdr:cNvSpPr txBox="1"/>
      </xdr:nvSpPr>
      <xdr:spPr>
        <a:xfrm>
          <a:off x="8482965" y="158718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163195</xdr:rowOff>
    </xdr:from>
    <xdr:to xmlns:xdr="http://schemas.openxmlformats.org/drawingml/2006/spreadsheetDrawing">
      <xdr:col>41</xdr:col>
      <xdr:colOff>101600</xdr:colOff>
      <xdr:row>94</xdr:row>
      <xdr:rowOff>93345</xdr:rowOff>
    </xdr:to>
    <xdr:sp macro="" textlink="">
      <xdr:nvSpPr>
        <xdr:cNvPr id="491" name="楕円 490"/>
        <xdr:cNvSpPr/>
      </xdr:nvSpPr>
      <xdr:spPr>
        <a:xfrm>
          <a:off x="7810500" y="161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109855</xdr:rowOff>
    </xdr:from>
    <xdr:ext cx="527685" cy="252095"/>
    <xdr:sp macro="" textlink="">
      <xdr:nvSpPr>
        <xdr:cNvPr id="492" name="テキスト ボックス 491"/>
        <xdr:cNvSpPr txBox="1"/>
      </xdr:nvSpPr>
      <xdr:spPr>
        <a:xfrm>
          <a:off x="7593965" y="1588325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135890</xdr:rowOff>
    </xdr:from>
    <xdr:to xmlns:xdr="http://schemas.openxmlformats.org/drawingml/2006/spreadsheetDrawing">
      <xdr:col>36</xdr:col>
      <xdr:colOff>165100</xdr:colOff>
      <xdr:row>95</xdr:row>
      <xdr:rowOff>66040</xdr:rowOff>
    </xdr:to>
    <xdr:sp macro="" textlink="">
      <xdr:nvSpPr>
        <xdr:cNvPr id="493" name="楕円 492"/>
        <xdr:cNvSpPr/>
      </xdr:nvSpPr>
      <xdr:spPr>
        <a:xfrm>
          <a:off x="6921500" y="16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83185</xdr:rowOff>
    </xdr:from>
    <xdr:ext cx="527685" cy="259080"/>
    <xdr:sp macro="" textlink="">
      <xdr:nvSpPr>
        <xdr:cNvPr id="494" name="テキスト ボックス 493"/>
        <xdr:cNvSpPr txBox="1"/>
      </xdr:nvSpPr>
      <xdr:spPr>
        <a:xfrm>
          <a:off x="6704965" y="160280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900" cy="218440"/>
    <xdr:sp macro="" textlink="">
      <xdr:nvSpPr>
        <xdr:cNvPr id="503" name="テキスト ボックス 502"/>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1935" cy="252095"/>
    <xdr:sp macro="" textlink="">
      <xdr:nvSpPr>
        <xdr:cNvPr id="505" name="テキスト ボックス 504"/>
        <xdr:cNvSpPr txBox="1"/>
      </xdr:nvSpPr>
      <xdr:spPr>
        <a:xfrm>
          <a:off x="12197080" y="6969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6" name="直線コネクタ 50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7" name="テキスト ボックス 506"/>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8" name="直線コネクタ 50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9" name="テキスト ボックス 50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2095"/>
    <xdr:sp macro="" textlink="">
      <xdr:nvSpPr>
        <xdr:cNvPr id="511" name="テキスト ボックス 510"/>
        <xdr:cNvSpPr txBox="1"/>
      </xdr:nvSpPr>
      <xdr:spPr>
        <a:xfrm>
          <a:off x="11914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2" name="直線コネクタ 51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3" name="テキスト ボックス 51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4" name="直線コネクタ 51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5" name="テキスト ボックス 514"/>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095"/>
    <xdr:sp macro="" textlink="">
      <xdr:nvSpPr>
        <xdr:cNvPr id="517" name="テキスト ボックス 516"/>
        <xdr:cNvSpPr txBox="1"/>
      </xdr:nvSpPr>
      <xdr:spPr>
        <a:xfrm>
          <a:off x="11914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88265</xdr:rowOff>
    </xdr:from>
    <xdr:to xmlns:xdr="http://schemas.openxmlformats.org/drawingml/2006/spreadsheetDrawing">
      <xdr:col>85</xdr:col>
      <xdr:colOff>126365</xdr:colOff>
      <xdr:row>39</xdr:row>
      <xdr:rowOff>10160</xdr:rowOff>
    </xdr:to>
    <xdr:cxnSp macro="">
      <xdr:nvCxnSpPr>
        <xdr:cNvPr id="519" name="直線コネクタ 518"/>
        <xdr:cNvCxnSpPr/>
      </xdr:nvCxnSpPr>
      <xdr:spPr>
        <a:xfrm flipV="1">
          <a:off x="16317595"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13970</xdr:rowOff>
    </xdr:from>
    <xdr:ext cx="534670" cy="259080"/>
    <xdr:sp macro="" textlink="">
      <xdr:nvSpPr>
        <xdr:cNvPr id="520" name="消防費最小値テキスト"/>
        <xdr:cNvSpPr txBox="1"/>
      </xdr:nvSpPr>
      <xdr:spPr>
        <a:xfrm>
          <a:off x="16370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xdr:rowOff>
    </xdr:from>
    <xdr:to xmlns:xdr="http://schemas.openxmlformats.org/drawingml/2006/spreadsheetDrawing">
      <xdr:col>86</xdr:col>
      <xdr:colOff>25400</xdr:colOff>
      <xdr:row>39</xdr:row>
      <xdr:rowOff>10160</xdr:rowOff>
    </xdr:to>
    <xdr:cxnSp macro="">
      <xdr:nvCxnSpPr>
        <xdr:cNvPr id="521" name="直線コネクタ 520"/>
        <xdr:cNvCxnSpPr/>
      </xdr:nvCxnSpPr>
      <xdr:spPr>
        <a:xfrm>
          <a:off x="16230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34925</xdr:rowOff>
    </xdr:from>
    <xdr:ext cx="534670" cy="259080"/>
    <xdr:sp macro="" textlink="">
      <xdr:nvSpPr>
        <xdr:cNvPr id="522" name="消防費最大値テキスト"/>
        <xdr:cNvSpPr txBox="1"/>
      </xdr:nvSpPr>
      <xdr:spPr>
        <a:xfrm>
          <a:off x="1637030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88265</xdr:rowOff>
    </xdr:from>
    <xdr:to xmlns:xdr="http://schemas.openxmlformats.org/drawingml/2006/spreadsheetDrawing">
      <xdr:col>86</xdr:col>
      <xdr:colOff>25400</xdr:colOff>
      <xdr:row>31</xdr:row>
      <xdr:rowOff>88265</xdr:rowOff>
    </xdr:to>
    <xdr:cxnSp macro="">
      <xdr:nvCxnSpPr>
        <xdr:cNvPr id="523" name="直線コネクタ 522"/>
        <xdr:cNvCxnSpPr/>
      </xdr:nvCxnSpPr>
      <xdr:spPr>
        <a:xfrm>
          <a:off x="16230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22225</xdr:rowOff>
    </xdr:from>
    <xdr:to xmlns:xdr="http://schemas.openxmlformats.org/drawingml/2006/spreadsheetDrawing">
      <xdr:col>85</xdr:col>
      <xdr:colOff>127000</xdr:colOff>
      <xdr:row>38</xdr:row>
      <xdr:rowOff>63500</xdr:rowOff>
    </xdr:to>
    <xdr:cxnSp macro="">
      <xdr:nvCxnSpPr>
        <xdr:cNvPr id="524" name="直線コネクタ 523"/>
        <xdr:cNvCxnSpPr/>
      </xdr:nvCxnSpPr>
      <xdr:spPr>
        <a:xfrm flipV="1">
          <a:off x="15481300" y="653732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27305</xdr:rowOff>
    </xdr:from>
    <xdr:ext cx="534670" cy="259080"/>
    <xdr:sp macro="" textlink="">
      <xdr:nvSpPr>
        <xdr:cNvPr id="525" name="消防費平均値テキスト"/>
        <xdr:cNvSpPr txBox="1"/>
      </xdr:nvSpPr>
      <xdr:spPr>
        <a:xfrm>
          <a:off x="16370300" y="619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26" name="フローチャート: 判断 525"/>
        <xdr:cNvSpPr/>
      </xdr:nvSpPr>
      <xdr:spPr>
        <a:xfrm>
          <a:off x="162687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54610</xdr:rowOff>
    </xdr:from>
    <xdr:to xmlns:xdr="http://schemas.openxmlformats.org/drawingml/2006/spreadsheetDrawing">
      <xdr:col>81</xdr:col>
      <xdr:colOff>50800</xdr:colOff>
      <xdr:row>38</xdr:row>
      <xdr:rowOff>63500</xdr:rowOff>
    </xdr:to>
    <xdr:cxnSp macro="">
      <xdr:nvCxnSpPr>
        <xdr:cNvPr id="527" name="直線コネクタ 526"/>
        <xdr:cNvCxnSpPr/>
      </xdr:nvCxnSpPr>
      <xdr:spPr>
        <a:xfrm>
          <a:off x="14592300" y="65697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28" name="フローチャート: 判断 527"/>
        <xdr:cNvSpPr/>
      </xdr:nvSpPr>
      <xdr:spPr>
        <a:xfrm>
          <a:off x="15430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163830</xdr:rowOff>
    </xdr:from>
    <xdr:ext cx="527685" cy="259080"/>
    <xdr:sp macro="" textlink="">
      <xdr:nvSpPr>
        <xdr:cNvPr id="529" name="テキスト ボックス 528"/>
        <xdr:cNvSpPr txBox="1"/>
      </xdr:nvSpPr>
      <xdr:spPr>
        <a:xfrm>
          <a:off x="15213965" y="61645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44450</xdr:rowOff>
    </xdr:from>
    <xdr:to xmlns:xdr="http://schemas.openxmlformats.org/drawingml/2006/spreadsheetDrawing">
      <xdr:col>76</xdr:col>
      <xdr:colOff>114300</xdr:colOff>
      <xdr:row>38</xdr:row>
      <xdr:rowOff>54610</xdr:rowOff>
    </xdr:to>
    <xdr:cxnSp macro="">
      <xdr:nvCxnSpPr>
        <xdr:cNvPr id="530" name="直線コネクタ 529"/>
        <xdr:cNvCxnSpPr/>
      </xdr:nvCxnSpPr>
      <xdr:spPr>
        <a:xfrm>
          <a:off x="13703300" y="65595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92075</xdr:rowOff>
    </xdr:from>
    <xdr:to xmlns:xdr="http://schemas.openxmlformats.org/drawingml/2006/spreadsheetDrawing">
      <xdr:col>76</xdr:col>
      <xdr:colOff>165100</xdr:colOff>
      <xdr:row>38</xdr:row>
      <xdr:rowOff>22225</xdr:rowOff>
    </xdr:to>
    <xdr:sp macro="" textlink="">
      <xdr:nvSpPr>
        <xdr:cNvPr id="531" name="フローチャート: 判断 530"/>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38735</xdr:rowOff>
    </xdr:from>
    <xdr:ext cx="527685" cy="259080"/>
    <xdr:sp macro="" textlink="">
      <xdr:nvSpPr>
        <xdr:cNvPr id="532" name="テキスト ボックス 531"/>
        <xdr:cNvSpPr txBox="1"/>
      </xdr:nvSpPr>
      <xdr:spPr>
        <a:xfrm>
          <a:off x="14324965" y="62109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70485</xdr:rowOff>
    </xdr:from>
    <xdr:to xmlns:xdr="http://schemas.openxmlformats.org/drawingml/2006/spreadsheetDrawing">
      <xdr:col>71</xdr:col>
      <xdr:colOff>177800</xdr:colOff>
      <xdr:row>38</xdr:row>
      <xdr:rowOff>44450</xdr:rowOff>
    </xdr:to>
    <xdr:cxnSp macro="">
      <xdr:nvCxnSpPr>
        <xdr:cNvPr id="533" name="直線コネクタ 532"/>
        <xdr:cNvCxnSpPr/>
      </xdr:nvCxnSpPr>
      <xdr:spPr>
        <a:xfrm>
          <a:off x="12814300" y="6071235"/>
          <a:ext cx="889000" cy="488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85090</xdr:rowOff>
    </xdr:from>
    <xdr:to xmlns:xdr="http://schemas.openxmlformats.org/drawingml/2006/spreadsheetDrawing">
      <xdr:col>72</xdr:col>
      <xdr:colOff>38100</xdr:colOff>
      <xdr:row>38</xdr:row>
      <xdr:rowOff>15240</xdr:rowOff>
    </xdr:to>
    <xdr:sp macro="" textlink="">
      <xdr:nvSpPr>
        <xdr:cNvPr id="534" name="フローチャート: 判断 533"/>
        <xdr:cNvSpPr/>
      </xdr:nvSpPr>
      <xdr:spPr>
        <a:xfrm>
          <a:off x="13652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31750</xdr:rowOff>
    </xdr:from>
    <xdr:ext cx="527685" cy="252095"/>
    <xdr:sp macro="" textlink="">
      <xdr:nvSpPr>
        <xdr:cNvPr id="535" name="テキスト ボックス 534"/>
        <xdr:cNvSpPr txBox="1"/>
      </xdr:nvSpPr>
      <xdr:spPr>
        <a:xfrm>
          <a:off x="13435965" y="62039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36" name="フローチャート: 判断 535"/>
        <xdr:cNvSpPr/>
      </xdr:nvSpPr>
      <xdr:spPr>
        <a:xfrm>
          <a:off x="12763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164465</xdr:rowOff>
    </xdr:from>
    <xdr:ext cx="527685" cy="259080"/>
    <xdr:sp macro="" textlink="">
      <xdr:nvSpPr>
        <xdr:cNvPr id="537" name="テキスト ボックス 536"/>
        <xdr:cNvSpPr txBox="1"/>
      </xdr:nvSpPr>
      <xdr:spPr>
        <a:xfrm>
          <a:off x="12546965" y="6508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177800</xdr:colOff>
      <xdr:row>38</xdr:row>
      <xdr:rowOff>73025</xdr:rowOff>
    </xdr:to>
    <xdr:sp macro="" textlink="">
      <xdr:nvSpPr>
        <xdr:cNvPr id="543" name="楕円 542"/>
        <xdr:cNvSpPr/>
      </xdr:nvSpPr>
      <xdr:spPr>
        <a:xfrm>
          <a:off x="162687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121285</xdr:rowOff>
    </xdr:from>
    <xdr:ext cx="534670" cy="252095"/>
    <xdr:sp macro="" textlink="">
      <xdr:nvSpPr>
        <xdr:cNvPr id="544" name="消防費該当値テキスト"/>
        <xdr:cNvSpPr txBox="1"/>
      </xdr:nvSpPr>
      <xdr:spPr>
        <a:xfrm>
          <a:off x="16370300" y="646493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114300</xdr:rowOff>
    </xdr:to>
    <xdr:sp macro="" textlink="">
      <xdr:nvSpPr>
        <xdr:cNvPr id="545" name="楕円 544"/>
        <xdr:cNvSpPr/>
      </xdr:nvSpPr>
      <xdr:spPr>
        <a:xfrm>
          <a:off x="15430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105410</xdr:rowOff>
    </xdr:from>
    <xdr:ext cx="527685" cy="259080"/>
    <xdr:sp macro="" textlink="">
      <xdr:nvSpPr>
        <xdr:cNvPr id="546" name="テキスト ボックス 545"/>
        <xdr:cNvSpPr txBox="1"/>
      </xdr:nvSpPr>
      <xdr:spPr>
        <a:xfrm>
          <a:off x="15213965" y="66205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3810</xdr:rowOff>
    </xdr:from>
    <xdr:to xmlns:xdr="http://schemas.openxmlformats.org/drawingml/2006/spreadsheetDrawing">
      <xdr:col>76</xdr:col>
      <xdr:colOff>165100</xdr:colOff>
      <xdr:row>38</xdr:row>
      <xdr:rowOff>105410</xdr:rowOff>
    </xdr:to>
    <xdr:sp macro="" textlink="">
      <xdr:nvSpPr>
        <xdr:cNvPr id="547" name="楕円 546"/>
        <xdr:cNvSpPr/>
      </xdr:nvSpPr>
      <xdr:spPr>
        <a:xfrm>
          <a:off x="145415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96520</xdr:rowOff>
    </xdr:from>
    <xdr:ext cx="527685" cy="259080"/>
    <xdr:sp macro="" textlink="">
      <xdr:nvSpPr>
        <xdr:cNvPr id="548" name="テキスト ボックス 547"/>
        <xdr:cNvSpPr txBox="1"/>
      </xdr:nvSpPr>
      <xdr:spPr>
        <a:xfrm>
          <a:off x="14324965" y="6611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165100</xdr:rowOff>
    </xdr:from>
    <xdr:to xmlns:xdr="http://schemas.openxmlformats.org/drawingml/2006/spreadsheetDrawing">
      <xdr:col>72</xdr:col>
      <xdr:colOff>38100</xdr:colOff>
      <xdr:row>38</xdr:row>
      <xdr:rowOff>95250</xdr:rowOff>
    </xdr:to>
    <xdr:sp macro="" textlink="">
      <xdr:nvSpPr>
        <xdr:cNvPr id="549" name="楕円 548"/>
        <xdr:cNvSpPr/>
      </xdr:nvSpPr>
      <xdr:spPr>
        <a:xfrm>
          <a:off x="13652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86360</xdr:rowOff>
    </xdr:from>
    <xdr:ext cx="527685" cy="252095"/>
    <xdr:sp macro="" textlink="">
      <xdr:nvSpPr>
        <xdr:cNvPr id="550" name="テキスト ボックス 549"/>
        <xdr:cNvSpPr txBox="1"/>
      </xdr:nvSpPr>
      <xdr:spPr>
        <a:xfrm>
          <a:off x="13435965" y="66014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19685</xdr:rowOff>
    </xdr:from>
    <xdr:to xmlns:xdr="http://schemas.openxmlformats.org/drawingml/2006/spreadsheetDrawing">
      <xdr:col>67</xdr:col>
      <xdr:colOff>101600</xdr:colOff>
      <xdr:row>35</xdr:row>
      <xdr:rowOff>121285</xdr:rowOff>
    </xdr:to>
    <xdr:sp macro="" textlink="">
      <xdr:nvSpPr>
        <xdr:cNvPr id="551" name="楕円 550"/>
        <xdr:cNvSpPr/>
      </xdr:nvSpPr>
      <xdr:spPr>
        <a:xfrm>
          <a:off x="12763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137795</xdr:rowOff>
    </xdr:from>
    <xdr:ext cx="527685" cy="259080"/>
    <xdr:sp macro="" textlink="">
      <xdr:nvSpPr>
        <xdr:cNvPr id="552" name="テキスト ボックス 551"/>
        <xdr:cNvSpPr txBox="1"/>
      </xdr:nvSpPr>
      <xdr:spPr>
        <a:xfrm>
          <a:off x="12546965" y="57956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900" cy="218440"/>
    <xdr:sp macro="" textlink="">
      <xdr:nvSpPr>
        <xdr:cNvPr id="561" name="テキスト ボックス 560"/>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1935" cy="252095"/>
    <xdr:sp macro="" textlink="">
      <xdr:nvSpPr>
        <xdr:cNvPr id="563" name="テキスト ボックス 562"/>
        <xdr:cNvSpPr txBox="1"/>
      </xdr:nvSpPr>
      <xdr:spPr>
        <a:xfrm>
          <a:off x="12197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4" name="直線コネクタ 56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5" name="テキスト ボックス 564"/>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6" name="直線コネクタ 56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7" name="テキスト ボックス 566"/>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8" name="直線コネクタ 56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2095"/>
    <xdr:sp macro="" textlink="">
      <xdr:nvSpPr>
        <xdr:cNvPr id="569" name="テキスト ボックス 568"/>
        <xdr:cNvSpPr txBox="1"/>
      </xdr:nvSpPr>
      <xdr:spPr>
        <a:xfrm>
          <a:off x="11914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0" name="直線コネクタ 56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71" name="テキスト ボックス 570"/>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2" name="直線コネクタ 57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8645" cy="259080"/>
    <xdr:sp macro="" textlink="">
      <xdr:nvSpPr>
        <xdr:cNvPr id="573" name="テキスト ボックス 572"/>
        <xdr:cNvSpPr txBox="1"/>
      </xdr:nvSpPr>
      <xdr:spPr>
        <a:xfrm>
          <a:off x="11850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645" cy="252095"/>
    <xdr:sp macro="" textlink="">
      <xdr:nvSpPr>
        <xdr:cNvPr id="575" name="テキスト ボックス 574"/>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90805</xdr:rowOff>
    </xdr:to>
    <xdr:cxnSp macro="">
      <xdr:nvCxnSpPr>
        <xdr:cNvPr id="577" name="直線コネクタ 576"/>
        <xdr:cNvCxnSpPr/>
      </xdr:nvCxnSpPr>
      <xdr:spPr>
        <a:xfrm flipV="1">
          <a:off x="16317595"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94615</xdr:rowOff>
    </xdr:from>
    <xdr:ext cx="534670" cy="259080"/>
    <xdr:sp macro="" textlink="">
      <xdr:nvSpPr>
        <xdr:cNvPr id="578" name="教育費最小値テキスト"/>
        <xdr:cNvSpPr txBox="1"/>
      </xdr:nvSpPr>
      <xdr:spPr>
        <a:xfrm>
          <a:off x="1637030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90805</xdr:rowOff>
    </xdr:from>
    <xdr:to xmlns:xdr="http://schemas.openxmlformats.org/drawingml/2006/spreadsheetDrawing">
      <xdr:col>86</xdr:col>
      <xdr:colOff>25400</xdr:colOff>
      <xdr:row>58</xdr:row>
      <xdr:rowOff>90805</xdr:rowOff>
    </xdr:to>
    <xdr:cxnSp macro="">
      <xdr:nvCxnSpPr>
        <xdr:cNvPr id="579" name="直線コネクタ 578"/>
        <xdr:cNvCxnSpPr/>
      </xdr:nvCxnSpPr>
      <xdr:spPr>
        <a:xfrm>
          <a:off x="16230600" y="1003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148590</xdr:rowOff>
    </xdr:from>
    <xdr:ext cx="598805" cy="259080"/>
    <xdr:sp macro="" textlink="">
      <xdr:nvSpPr>
        <xdr:cNvPr id="580" name="教育費最大値テキスト"/>
        <xdr:cNvSpPr txBox="1"/>
      </xdr:nvSpPr>
      <xdr:spPr>
        <a:xfrm>
          <a:off x="1637030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81" name="直線コネクタ 580"/>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52</xdr:row>
      <xdr:rowOff>24130</xdr:rowOff>
    </xdr:from>
    <xdr:to xmlns:xdr="http://schemas.openxmlformats.org/drawingml/2006/spreadsheetDrawing">
      <xdr:col>85</xdr:col>
      <xdr:colOff>127000</xdr:colOff>
      <xdr:row>53</xdr:row>
      <xdr:rowOff>161290</xdr:rowOff>
    </xdr:to>
    <xdr:cxnSp macro="">
      <xdr:nvCxnSpPr>
        <xdr:cNvPr id="582" name="直線コネクタ 581"/>
        <xdr:cNvCxnSpPr/>
      </xdr:nvCxnSpPr>
      <xdr:spPr>
        <a:xfrm>
          <a:off x="15481300" y="8939530"/>
          <a:ext cx="8382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71120</xdr:rowOff>
    </xdr:from>
    <xdr:ext cx="534670" cy="259080"/>
    <xdr:sp macro="" textlink="">
      <xdr:nvSpPr>
        <xdr:cNvPr id="583" name="教育費平均値テキスト"/>
        <xdr:cNvSpPr txBox="1"/>
      </xdr:nvSpPr>
      <xdr:spPr>
        <a:xfrm>
          <a:off x="16370300" y="9329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92710</xdr:rowOff>
    </xdr:from>
    <xdr:to xmlns:xdr="http://schemas.openxmlformats.org/drawingml/2006/spreadsheetDrawing">
      <xdr:col>85</xdr:col>
      <xdr:colOff>177800</xdr:colOff>
      <xdr:row>55</xdr:row>
      <xdr:rowOff>22860</xdr:rowOff>
    </xdr:to>
    <xdr:sp macro="" textlink="">
      <xdr:nvSpPr>
        <xdr:cNvPr id="584" name="フローチャート: 判断 583"/>
        <xdr:cNvSpPr/>
      </xdr:nvSpPr>
      <xdr:spPr>
        <a:xfrm>
          <a:off x="162687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52</xdr:row>
      <xdr:rowOff>24130</xdr:rowOff>
    </xdr:from>
    <xdr:to xmlns:xdr="http://schemas.openxmlformats.org/drawingml/2006/spreadsheetDrawing">
      <xdr:col>81</xdr:col>
      <xdr:colOff>50800</xdr:colOff>
      <xdr:row>53</xdr:row>
      <xdr:rowOff>37465</xdr:rowOff>
    </xdr:to>
    <xdr:cxnSp macro="">
      <xdr:nvCxnSpPr>
        <xdr:cNvPr id="585" name="直線コネクタ 584"/>
        <xdr:cNvCxnSpPr/>
      </xdr:nvCxnSpPr>
      <xdr:spPr>
        <a:xfrm flipV="1">
          <a:off x="14592300" y="893953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12700</xdr:rowOff>
    </xdr:from>
    <xdr:to xmlns:xdr="http://schemas.openxmlformats.org/drawingml/2006/spreadsheetDrawing">
      <xdr:col>81</xdr:col>
      <xdr:colOff>101600</xdr:colOff>
      <xdr:row>55</xdr:row>
      <xdr:rowOff>114300</xdr:rowOff>
    </xdr:to>
    <xdr:sp macro="" textlink="">
      <xdr:nvSpPr>
        <xdr:cNvPr id="586" name="フローチャート: 判断 585"/>
        <xdr:cNvSpPr/>
      </xdr:nvSpPr>
      <xdr:spPr>
        <a:xfrm>
          <a:off x="1543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105410</xdr:rowOff>
    </xdr:from>
    <xdr:ext cx="527685" cy="259080"/>
    <xdr:sp macro="" textlink="">
      <xdr:nvSpPr>
        <xdr:cNvPr id="587" name="テキスト ボックス 586"/>
        <xdr:cNvSpPr txBox="1"/>
      </xdr:nvSpPr>
      <xdr:spPr>
        <a:xfrm>
          <a:off x="15213965" y="95351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53</xdr:row>
      <xdr:rowOff>37465</xdr:rowOff>
    </xdr:from>
    <xdr:to xmlns:xdr="http://schemas.openxmlformats.org/drawingml/2006/spreadsheetDrawing">
      <xdr:col>76</xdr:col>
      <xdr:colOff>114300</xdr:colOff>
      <xdr:row>53</xdr:row>
      <xdr:rowOff>43180</xdr:rowOff>
    </xdr:to>
    <xdr:cxnSp macro="">
      <xdr:nvCxnSpPr>
        <xdr:cNvPr id="588" name="直線コネクタ 587"/>
        <xdr:cNvCxnSpPr/>
      </xdr:nvCxnSpPr>
      <xdr:spPr>
        <a:xfrm flipV="1">
          <a:off x="13703300" y="91243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9" name="フローチャート: 判断 588"/>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133350</xdr:rowOff>
    </xdr:from>
    <xdr:ext cx="527685" cy="252095"/>
    <xdr:sp macro="" textlink="">
      <xdr:nvSpPr>
        <xdr:cNvPr id="590" name="テキスト ボックス 589"/>
        <xdr:cNvSpPr txBox="1"/>
      </xdr:nvSpPr>
      <xdr:spPr>
        <a:xfrm>
          <a:off x="14324965" y="95631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53</xdr:row>
      <xdr:rowOff>43180</xdr:rowOff>
    </xdr:from>
    <xdr:to xmlns:xdr="http://schemas.openxmlformats.org/drawingml/2006/spreadsheetDrawing">
      <xdr:col>71</xdr:col>
      <xdr:colOff>177800</xdr:colOff>
      <xdr:row>53</xdr:row>
      <xdr:rowOff>71120</xdr:rowOff>
    </xdr:to>
    <xdr:cxnSp macro="">
      <xdr:nvCxnSpPr>
        <xdr:cNvPr id="591" name="直線コネクタ 590"/>
        <xdr:cNvCxnSpPr/>
      </xdr:nvCxnSpPr>
      <xdr:spPr>
        <a:xfrm flipV="1">
          <a:off x="12814300" y="91300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81280</xdr:rowOff>
    </xdr:from>
    <xdr:to xmlns:xdr="http://schemas.openxmlformats.org/drawingml/2006/spreadsheetDrawing">
      <xdr:col>72</xdr:col>
      <xdr:colOff>38100</xdr:colOff>
      <xdr:row>56</xdr:row>
      <xdr:rowOff>11430</xdr:rowOff>
    </xdr:to>
    <xdr:sp macro="" textlink="">
      <xdr:nvSpPr>
        <xdr:cNvPr id="592" name="フローチャート: 判断 591"/>
        <xdr:cNvSpPr/>
      </xdr:nvSpPr>
      <xdr:spPr>
        <a:xfrm>
          <a:off x="1365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2540</xdr:rowOff>
    </xdr:from>
    <xdr:ext cx="527685" cy="259080"/>
    <xdr:sp macro="" textlink="">
      <xdr:nvSpPr>
        <xdr:cNvPr id="593" name="テキスト ボックス 592"/>
        <xdr:cNvSpPr txBox="1"/>
      </xdr:nvSpPr>
      <xdr:spPr>
        <a:xfrm>
          <a:off x="13435965" y="96037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154940</xdr:rowOff>
    </xdr:from>
    <xdr:to xmlns:xdr="http://schemas.openxmlformats.org/drawingml/2006/spreadsheetDrawing">
      <xdr:col>67</xdr:col>
      <xdr:colOff>101600</xdr:colOff>
      <xdr:row>55</xdr:row>
      <xdr:rowOff>84455</xdr:rowOff>
    </xdr:to>
    <xdr:sp macro="" textlink="">
      <xdr:nvSpPr>
        <xdr:cNvPr id="594" name="フローチャート: 判断 593"/>
        <xdr:cNvSpPr/>
      </xdr:nvSpPr>
      <xdr:spPr>
        <a:xfrm>
          <a:off x="12763500"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75565</xdr:rowOff>
    </xdr:from>
    <xdr:ext cx="527685" cy="252095"/>
    <xdr:sp macro="" textlink="">
      <xdr:nvSpPr>
        <xdr:cNvPr id="595" name="テキスト ボックス 594"/>
        <xdr:cNvSpPr txBox="1"/>
      </xdr:nvSpPr>
      <xdr:spPr>
        <a:xfrm>
          <a:off x="12546965" y="95053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110490</xdr:rowOff>
    </xdr:from>
    <xdr:to xmlns:xdr="http://schemas.openxmlformats.org/drawingml/2006/spreadsheetDrawing">
      <xdr:col>85</xdr:col>
      <xdr:colOff>177800</xdr:colOff>
      <xdr:row>54</xdr:row>
      <xdr:rowOff>40640</xdr:rowOff>
    </xdr:to>
    <xdr:sp macro="" textlink="">
      <xdr:nvSpPr>
        <xdr:cNvPr id="601" name="楕円 600"/>
        <xdr:cNvSpPr/>
      </xdr:nvSpPr>
      <xdr:spPr>
        <a:xfrm>
          <a:off x="162687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52</xdr:row>
      <xdr:rowOff>133350</xdr:rowOff>
    </xdr:from>
    <xdr:ext cx="534670" cy="252095"/>
    <xdr:sp macro="" textlink="">
      <xdr:nvSpPr>
        <xdr:cNvPr id="602" name="教育費該当値テキスト"/>
        <xdr:cNvSpPr txBox="1"/>
      </xdr:nvSpPr>
      <xdr:spPr>
        <a:xfrm>
          <a:off x="16370300" y="90487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51</xdr:row>
      <xdr:rowOff>144780</xdr:rowOff>
    </xdr:from>
    <xdr:to xmlns:xdr="http://schemas.openxmlformats.org/drawingml/2006/spreadsheetDrawing">
      <xdr:col>81</xdr:col>
      <xdr:colOff>101600</xdr:colOff>
      <xdr:row>52</xdr:row>
      <xdr:rowOff>74930</xdr:rowOff>
    </xdr:to>
    <xdr:sp macro="" textlink="">
      <xdr:nvSpPr>
        <xdr:cNvPr id="603" name="楕円 602"/>
        <xdr:cNvSpPr/>
      </xdr:nvSpPr>
      <xdr:spPr>
        <a:xfrm>
          <a:off x="15430500" y="88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50</xdr:row>
      <xdr:rowOff>91440</xdr:rowOff>
    </xdr:from>
    <xdr:ext cx="527685" cy="259080"/>
    <xdr:sp macro="" textlink="">
      <xdr:nvSpPr>
        <xdr:cNvPr id="604" name="テキスト ボックス 603"/>
        <xdr:cNvSpPr txBox="1"/>
      </xdr:nvSpPr>
      <xdr:spPr>
        <a:xfrm>
          <a:off x="15213965" y="86639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52</xdr:row>
      <xdr:rowOff>158115</xdr:rowOff>
    </xdr:from>
    <xdr:to xmlns:xdr="http://schemas.openxmlformats.org/drawingml/2006/spreadsheetDrawing">
      <xdr:col>76</xdr:col>
      <xdr:colOff>165100</xdr:colOff>
      <xdr:row>53</xdr:row>
      <xdr:rowOff>88265</xdr:rowOff>
    </xdr:to>
    <xdr:sp macro="" textlink="">
      <xdr:nvSpPr>
        <xdr:cNvPr id="605" name="楕円 604"/>
        <xdr:cNvSpPr/>
      </xdr:nvSpPr>
      <xdr:spPr>
        <a:xfrm>
          <a:off x="1454150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51</xdr:row>
      <xdr:rowOff>104775</xdr:rowOff>
    </xdr:from>
    <xdr:ext cx="527685" cy="259080"/>
    <xdr:sp macro="" textlink="">
      <xdr:nvSpPr>
        <xdr:cNvPr id="606" name="テキスト ボックス 605"/>
        <xdr:cNvSpPr txBox="1"/>
      </xdr:nvSpPr>
      <xdr:spPr>
        <a:xfrm>
          <a:off x="14324965" y="884872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52</xdr:row>
      <xdr:rowOff>163830</xdr:rowOff>
    </xdr:from>
    <xdr:to xmlns:xdr="http://schemas.openxmlformats.org/drawingml/2006/spreadsheetDrawing">
      <xdr:col>72</xdr:col>
      <xdr:colOff>38100</xdr:colOff>
      <xdr:row>53</xdr:row>
      <xdr:rowOff>93980</xdr:rowOff>
    </xdr:to>
    <xdr:sp macro="" textlink="">
      <xdr:nvSpPr>
        <xdr:cNvPr id="607" name="楕円 606"/>
        <xdr:cNvSpPr/>
      </xdr:nvSpPr>
      <xdr:spPr>
        <a:xfrm>
          <a:off x="13652500" y="90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51</xdr:row>
      <xdr:rowOff>110490</xdr:rowOff>
    </xdr:from>
    <xdr:ext cx="527685" cy="252095"/>
    <xdr:sp macro="" textlink="">
      <xdr:nvSpPr>
        <xdr:cNvPr id="608" name="テキスト ボックス 607"/>
        <xdr:cNvSpPr txBox="1"/>
      </xdr:nvSpPr>
      <xdr:spPr>
        <a:xfrm>
          <a:off x="13435965" y="88544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20320</xdr:rowOff>
    </xdr:from>
    <xdr:to xmlns:xdr="http://schemas.openxmlformats.org/drawingml/2006/spreadsheetDrawing">
      <xdr:col>67</xdr:col>
      <xdr:colOff>101600</xdr:colOff>
      <xdr:row>53</xdr:row>
      <xdr:rowOff>121920</xdr:rowOff>
    </xdr:to>
    <xdr:sp macro="" textlink="">
      <xdr:nvSpPr>
        <xdr:cNvPr id="609" name="楕円 608"/>
        <xdr:cNvSpPr/>
      </xdr:nvSpPr>
      <xdr:spPr>
        <a:xfrm>
          <a:off x="12763500" y="91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51</xdr:row>
      <xdr:rowOff>138430</xdr:rowOff>
    </xdr:from>
    <xdr:ext cx="527685" cy="259080"/>
    <xdr:sp macro="" textlink="">
      <xdr:nvSpPr>
        <xdr:cNvPr id="610" name="テキスト ボックス 609"/>
        <xdr:cNvSpPr txBox="1"/>
      </xdr:nvSpPr>
      <xdr:spPr>
        <a:xfrm>
          <a:off x="12546965" y="88823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900" cy="218440"/>
    <xdr:sp macro="" textlink="">
      <xdr:nvSpPr>
        <xdr:cNvPr id="619" name="テキスト ボックス 618"/>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21" name="直線コネクタ 620"/>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935" cy="252095"/>
    <xdr:sp macro="" textlink="">
      <xdr:nvSpPr>
        <xdr:cNvPr id="622" name="テキスト ボックス 621"/>
        <xdr:cNvSpPr txBox="1"/>
      </xdr:nvSpPr>
      <xdr:spPr>
        <a:xfrm>
          <a:off x="12197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3" name="直線コネクタ 622"/>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2095"/>
    <xdr:sp macro="" textlink="">
      <xdr:nvSpPr>
        <xdr:cNvPr id="624" name="テキスト ボックス 623"/>
        <xdr:cNvSpPr txBox="1"/>
      </xdr:nvSpPr>
      <xdr:spPr>
        <a:xfrm>
          <a:off x="11914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5" name="直線コネクタ 624"/>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2095"/>
    <xdr:sp macro="" textlink="">
      <xdr:nvSpPr>
        <xdr:cNvPr id="626" name="テキスト ボックス 625"/>
        <xdr:cNvSpPr txBox="1"/>
      </xdr:nvSpPr>
      <xdr:spPr>
        <a:xfrm>
          <a:off x="11914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7" name="直線コネクタ 626"/>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2095"/>
    <xdr:sp macro="" textlink="">
      <xdr:nvSpPr>
        <xdr:cNvPr id="628" name="テキスト ボックス 627"/>
        <xdr:cNvSpPr txBox="1"/>
      </xdr:nvSpPr>
      <xdr:spPr>
        <a:xfrm>
          <a:off x="11914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095"/>
    <xdr:sp macro="" textlink="">
      <xdr:nvSpPr>
        <xdr:cNvPr id="630" name="テキスト ボックス 629"/>
        <xdr:cNvSpPr txBox="1"/>
      </xdr:nvSpPr>
      <xdr:spPr>
        <a:xfrm>
          <a:off x="11914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75</xdr:row>
      <xdr:rowOff>85090</xdr:rowOff>
    </xdr:from>
    <xdr:to xmlns:xdr="http://schemas.openxmlformats.org/drawingml/2006/spreadsheetDrawing">
      <xdr:col>85</xdr:col>
      <xdr:colOff>126365</xdr:colOff>
      <xdr:row>78</xdr:row>
      <xdr:rowOff>139700</xdr:rowOff>
    </xdr:to>
    <xdr:cxnSp macro="">
      <xdr:nvCxnSpPr>
        <xdr:cNvPr id="632" name="直線コネクタ 631"/>
        <xdr:cNvCxnSpPr/>
      </xdr:nvCxnSpPr>
      <xdr:spPr>
        <a:xfrm flipV="1">
          <a:off x="16317595" y="12943840"/>
          <a:ext cx="1270" cy="568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149225</xdr:rowOff>
    </xdr:from>
    <xdr:ext cx="249555" cy="259080"/>
    <xdr:sp macro="" textlink="">
      <xdr:nvSpPr>
        <xdr:cNvPr id="633" name="災害復旧費最小値テキスト"/>
        <xdr:cNvSpPr txBox="1"/>
      </xdr:nvSpPr>
      <xdr:spPr>
        <a:xfrm>
          <a:off x="16370300" y="135223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4" name="直線コネクタ 633"/>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31750</xdr:rowOff>
    </xdr:from>
    <xdr:ext cx="534670" cy="252095"/>
    <xdr:sp macro="" textlink="">
      <xdr:nvSpPr>
        <xdr:cNvPr id="635" name="災害復旧費最大値テキスト"/>
        <xdr:cNvSpPr txBox="1"/>
      </xdr:nvSpPr>
      <xdr:spPr>
        <a:xfrm>
          <a:off x="16370300" y="1271905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75</xdr:row>
      <xdr:rowOff>85090</xdr:rowOff>
    </xdr:from>
    <xdr:to xmlns:xdr="http://schemas.openxmlformats.org/drawingml/2006/spreadsheetDrawing">
      <xdr:col>86</xdr:col>
      <xdr:colOff>25400</xdr:colOff>
      <xdr:row>75</xdr:row>
      <xdr:rowOff>85090</xdr:rowOff>
    </xdr:to>
    <xdr:cxnSp macro="">
      <xdr:nvCxnSpPr>
        <xdr:cNvPr id="636" name="直線コネクタ 635"/>
        <xdr:cNvCxnSpPr/>
      </xdr:nvCxnSpPr>
      <xdr:spPr>
        <a:xfrm>
          <a:off x="16230600" y="1294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130810</xdr:rowOff>
    </xdr:from>
    <xdr:to xmlns:xdr="http://schemas.openxmlformats.org/drawingml/2006/spreadsheetDrawing">
      <xdr:col>85</xdr:col>
      <xdr:colOff>127000</xdr:colOff>
      <xdr:row>78</xdr:row>
      <xdr:rowOff>139065</xdr:rowOff>
    </xdr:to>
    <xdr:cxnSp macro="">
      <xdr:nvCxnSpPr>
        <xdr:cNvPr id="637" name="直線コネクタ 636"/>
        <xdr:cNvCxnSpPr/>
      </xdr:nvCxnSpPr>
      <xdr:spPr>
        <a:xfrm flipV="1">
          <a:off x="15481300" y="1350391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66675</xdr:rowOff>
    </xdr:from>
    <xdr:ext cx="469900" cy="252095"/>
    <xdr:sp macro="" textlink="">
      <xdr:nvSpPr>
        <xdr:cNvPr id="638" name="災害復旧費平均値テキスト"/>
        <xdr:cNvSpPr txBox="1"/>
      </xdr:nvSpPr>
      <xdr:spPr>
        <a:xfrm>
          <a:off x="16370300" y="1326832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43815</xdr:rowOff>
    </xdr:from>
    <xdr:to xmlns:xdr="http://schemas.openxmlformats.org/drawingml/2006/spreadsheetDrawing">
      <xdr:col>85</xdr:col>
      <xdr:colOff>177800</xdr:colOff>
      <xdr:row>78</xdr:row>
      <xdr:rowOff>145415</xdr:rowOff>
    </xdr:to>
    <xdr:sp macro="" textlink="">
      <xdr:nvSpPr>
        <xdr:cNvPr id="639" name="フローチャート: 判断 638"/>
        <xdr:cNvSpPr/>
      </xdr:nvSpPr>
      <xdr:spPr>
        <a:xfrm>
          <a:off x="162687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55245</xdr:rowOff>
    </xdr:from>
    <xdr:to xmlns:xdr="http://schemas.openxmlformats.org/drawingml/2006/spreadsheetDrawing">
      <xdr:col>81</xdr:col>
      <xdr:colOff>50800</xdr:colOff>
      <xdr:row>78</xdr:row>
      <xdr:rowOff>139065</xdr:rowOff>
    </xdr:to>
    <xdr:cxnSp macro="">
      <xdr:nvCxnSpPr>
        <xdr:cNvPr id="640" name="直線コネクタ 639"/>
        <xdr:cNvCxnSpPr/>
      </xdr:nvCxnSpPr>
      <xdr:spPr>
        <a:xfrm>
          <a:off x="14592300" y="1342834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31115</xdr:rowOff>
    </xdr:from>
    <xdr:to xmlns:xdr="http://schemas.openxmlformats.org/drawingml/2006/spreadsheetDrawing">
      <xdr:col>81</xdr:col>
      <xdr:colOff>101600</xdr:colOff>
      <xdr:row>78</xdr:row>
      <xdr:rowOff>132715</xdr:rowOff>
    </xdr:to>
    <xdr:sp macro="" textlink="">
      <xdr:nvSpPr>
        <xdr:cNvPr id="641" name="フローチャート: 判断 640"/>
        <xdr:cNvSpPr/>
      </xdr:nvSpPr>
      <xdr:spPr>
        <a:xfrm>
          <a:off x="154305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149225</xdr:rowOff>
    </xdr:from>
    <xdr:ext cx="462915" cy="259080"/>
    <xdr:sp macro="" textlink="">
      <xdr:nvSpPr>
        <xdr:cNvPr id="642" name="テキスト ボックス 641"/>
        <xdr:cNvSpPr txBox="1"/>
      </xdr:nvSpPr>
      <xdr:spPr>
        <a:xfrm>
          <a:off x="15246350" y="131794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96520</xdr:rowOff>
    </xdr:from>
    <xdr:to xmlns:xdr="http://schemas.openxmlformats.org/drawingml/2006/spreadsheetDrawing">
      <xdr:col>76</xdr:col>
      <xdr:colOff>114300</xdr:colOff>
      <xdr:row>78</xdr:row>
      <xdr:rowOff>55245</xdr:rowOff>
    </xdr:to>
    <xdr:cxnSp macro="">
      <xdr:nvCxnSpPr>
        <xdr:cNvPr id="643" name="直線コネクタ 642"/>
        <xdr:cNvCxnSpPr/>
      </xdr:nvCxnSpPr>
      <xdr:spPr>
        <a:xfrm>
          <a:off x="13703300" y="13126720"/>
          <a:ext cx="88900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31750</xdr:rowOff>
    </xdr:from>
    <xdr:to xmlns:xdr="http://schemas.openxmlformats.org/drawingml/2006/spreadsheetDrawing">
      <xdr:col>76</xdr:col>
      <xdr:colOff>165100</xdr:colOff>
      <xdr:row>78</xdr:row>
      <xdr:rowOff>133350</xdr:rowOff>
    </xdr:to>
    <xdr:sp macro="" textlink="">
      <xdr:nvSpPr>
        <xdr:cNvPr id="644" name="フローチャート: 判断 643"/>
        <xdr:cNvSpPr/>
      </xdr:nvSpPr>
      <xdr:spPr>
        <a:xfrm>
          <a:off x="14541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124460</xdr:rowOff>
    </xdr:from>
    <xdr:ext cx="462915" cy="259080"/>
    <xdr:sp macro="" textlink="">
      <xdr:nvSpPr>
        <xdr:cNvPr id="645" name="テキスト ボックス 644"/>
        <xdr:cNvSpPr txBox="1"/>
      </xdr:nvSpPr>
      <xdr:spPr>
        <a:xfrm>
          <a:off x="14357350" y="13497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83185</xdr:rowOff>
    </xdr:from>
    <xdr:to xmlns:xdr="http://schemas.openxmlformats.org/drawingml/2006/spreadsheetDrawing">
      <xdr:col>71</xdr:col>
      <xdr:colOff>177800</xdr:colOff>
      <xdr:row>76</xdr:row>
      <xdr:rowOff>96520</xdr:rowOff>
    </xdr:to>
    <xdr:cxnSp macro="">
      <xdr:nvCxnSpPr>
        <xdr:cNvPr id="646" name="直線コネクタ 645"/>
        <xdr:cNvCxnSpPr/>
      </xdr:nvCxnSpPr>
      <xdr:spPr>
        <a:xfrm>
          <a:off x="12814300" y="12256135"/>
          <a:ext cx="889000" cy="870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34290</xdr:rowOff>
    </xdr:from>
    <xdr:to xmlns:xdr="http://schemas.openxmlformats.org/drawingml/2006/spreadsheetDrawing">
      <xdr:col>72</xdr:col>
      <xdr:colOff>38100</xdr:colOff>
      <xdr:row>78</xdr:row>
      <xdr:rowOff>135890</xdr:rowOff>
    </xdr:to>
    <xdr:sp macro="" textlink="">
      <xdr:nvSpPr>
        <xdr:cNvPr id="647" name="フローチャート: 判断 646"/>
        <xdr:cNvSpPr/>
      </xdr:nvSpPr>
      <xdr:spPr>
        <a:xfrm>
          <a:off x="13652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127000</xdr:rowOff>
    </xdr:from>
    <xdr:ext cx="462915" cy="259080"/>
    <xdr:sp macro="" textlink="">
      <xdr:nvSpPr>
        <xdr:cNvPr id="648" name="テキスト ボックス 647"/>
        <xdr:cNvSpPr txBox="1"/>
      </xdr:nvSpPr>
      <xdr:spPr>
        <a:xfrm>
          <a:off x="13468350" y="135001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161925</xdr:rowOff>
    </xdr:from>
    <xdr:to xmlns:xdr="http://schemas.openxmlformats.org/drawingml/2006/spreadsheetDrawing">
      <xdr:col>67</xdr:col>
      <xdr:colOff>101600</xdr:colOff>
      <xdr:row>78</xdr:row>
      <xdr:rowOff>92075</xdr:rowOff>
    </xdr:to>
    <xdr:sp macro="" textlink="">
      <xdr:nvSpPr>
        <xdr:cNvPr id="649" name="フローチャート: 判断 648"/>
        <xdr:cNvSpPr/>
      </xdr:nvSpPr>
      <xdr:spPr>
        <a:xfrm>
          <a:off x="12763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83185</xdr:rowOff>
    </xdr:from>
    <xdr:ext cx="462915" cy="259080"/>
    <xdr:sp macro="" textlink="">
      <xdr:nvSpPr>
        <xdr:cNvPr id="650" name="テキスト ボックス 649"/>
        <xdr:cNvSpPr txBox="1"/>
      </xdr:nvSpPr>
      <xdr:spPr>
        <a:xfrm>
          <a:off x="12579350" y="1345628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80010</xdr:rowOff>
    </xdr:from>
    <xdr:to xmlns:xdr="http://schemas.openxmlformats.org/drawingml/2006/spreadsheetDrawing">
      <xdr:col>85</xdr:col>
      <xdr:colOff>177800</xdr:colOff>
      <xdr:row>79</xdr:row>
      <xdr:rowOff>10160</xdr:rowOff>
    </xdr:to>
    <xdr:sp macro="" textlink="">
      <xdr:nvSpPr>
        <xdr:cNvPr id="656" name="楕円 655"/>
        <xdr:cNvSpPr/>
      </xdr:nvSpPr>
      <xdr:spPr>
        <a:xfrm>
          <a:off x="162687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22225</xdr:rowOff>
    </xdr:from>
    <xdr:ext cx="378460" cy="258445"/>
    <xdr:sp macro="" textlink="">
      <xdr:nvSpPr>
        <xdr:cNvPr id="657" name="災害復旧費該当値テキスト"/>
        <xdr:cNvSpPr txBox="1"/>
      </xdr:nvSpPr>
      <xdr:spPr>
        <a:xfrm>
          <a:off x="16370300" y="133953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88265</xdr:rowOff>
    </xdr:from>
    <xdr:to xmlns:xdr="http://schemas.openxmlformats.org/drawingml/2006/spreadsheetDrawing">
      <xdr:col>81</xdr:col>
      <xdr:colOff>101600</xdr:colOff>
      <xdr:row>79</xdr:row>
      <xdr:rowOff>18415</xdr:rowOff>
    </xdr:to>
    <xdr:sp macro="" textlink="">
      <xdr:nvSpPr>
        <xdr:cNvPr id="658" name="楕円 657"/>
        <xdr:cNvSpPr/>
      </xdr:nvSpPr>
      <xdr:spPr>
        <a:xfrm>
          <a:off x="15430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9525</xdr:rowOff>
    </xdr:from>
    <xdr:ext cx="313690" cy="252095"/>
    <xdr:sp macro="" textlink="">
      <xdr:nvSpPr>
        <xdr:cNvPr id="659" name="テキスト ボックス 658"/>
        <xdr:cNvSpPr txBox="1"/>
      </xdr:nvSpPr>
      <xdr:spPr>
        <a:xfrm>
          <a:off x="15324455" y="1355407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4445</xdr:rowOff>
    </xdr:from>
    <xdr:to xmlns:xdr="http://schemas.openxmlformats.org/drawingml/2006/spreadsheetDrawing">
      <xdr:col>76</xdr:col>
      <xdr:colOff>165100</xdr:colOff>
      <xdr:row>78</xdr:row>
      <xdr:rowOff>106045</xdr:rowOff>
    </xdr:to>
    <xdr:sp macro="" textlink="">
      <xdr:nvSpPr>
        <xdr:cNvPr id="660" name="楕円 659"/>
        <xdr:cNvSpPr/>
      </xdr:nvSpPr>
      <xdr:spPr>
        <a:xfrm>
          <a:off x="14541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122555</xdr:rowOff>
    </xdr:from>
    <xdr:ext cx="462915" cy="252095"/>
    <xdr:sp macro="" textlink="">
      <xdr:nvSpPr>
        <xdr:cNvPr id="661" name="テキスト ボックス 660"/>
        <xdr:cNvSpPr txBox="1"/>
      </xdr:nvSpPr>
      <xdr:spPr>
        <a:xfrm>
          <a:off x="14357350" y="131527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45720</xdr:rowOff>
    </xdr:from>
    <xdr:to xmlns:xdr="http://schemas.openxmlformats.org/drawingml/2006/spreadsheetDrawing">
      <xdr:col>72</xdr:col>
      <xdr:colOff>38100</xdr:colOff>
      <xdr:row>76</xdr:row>
      <xdr:rowOff>147320</xdr:rowOff>
    </xdr:to>
    <xdr:sp macro="" textlink="">
      <xdr:nvSpPr>
        <xdr:cNvPr id="662" name="楕円 661"/>
        <xdr:cNvSpPr/>
      </xdr:nvSpPr>
      <xdr:spPr>
        <a:xfrm>
          <a:off x="136525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163830</xdr:rowOff>
    </xdr:from>
    <xdr:ext cx="527685" cy="259080"/>
    <xdr:sp macro="" textlink="">
      <xdr:nvSpPr>
        <xdr:cNvPr id="663" name="テキスト ボックス 662"/>
        <xdr:cNvSpPr txBox="1"/>
      </xdr:nvSpPr>
      <xdr:spPr>
        <a:xfrm>
          <a:off x="13435965" y="128511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32385</xdr:rowOff>
    </xdr:from>
    <xdr:to xmlns:xdr="http://schemas.openxmlformats.org/drawingml/2006/spreadsheetDrawing">
      <xdr:col>67</xdr:col>
      <xdr:colOff>101600</xdr:colOff>
      <xdr:row>71</xdr:row>
      <xdr:rowOff>133985</xdr:rowOff>
    </xdr:to>
    <xdr:sp macro="" textlink="">
      <xdr:nvSpPr>
        <xdr:cNvPr id="664" name="楕円 663"/>
        <xdr:cNvSpPr/>
      </xdr:nvSpPr>
      <xdr:spPr>
        <a:xfrm>
          <a:off x="12763500" y="122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69</xdr:row>
      <xdr:rowOff>150495</xdr:rowOff>
    </xdr:from>
    <xdr:ext cx="527685" cy="259080"/>
    <xdr:sp macro="" textlink="">
      <xdr:nvSpPr>
        <xdr:cNvPr id="665" name="テキスト ボックス 664"/>
        <xdr:cNvSpPr txBox="1"/>
      </xdr:nvSpPr>
      <xdr:spPr>
        <a:xfrm>
          <a:off x="12546965" y="119805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900" cy="218440"/>
    <xdr:sp macro="" textlink="">
      <xdr:nvSpPr>
        <xdr:cNvPr id="674" name="テキスト ボックス 673"/>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6" name="直線コネクタ 67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1935" cy="259080"/>
    <xdr:sp macro="" textlink="">
      <xdr:nvSpPr>
        <xdr:cNvPr id="677" name="テキスト ボックス 676"/>
        <xdr:cNvSpPr txBox="1"/>
      </xdr:nvSpPr>
      <xdr:spPr>
        <a:xfrm>
          <a:off x="12197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8" name="直線コネクタ 67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2095"/>
    <xdr:sp macro="" textlink="">
      <xdr:nvSpPr>
        <xdr:cNvPr id="679" name="テキスト ボックス 678"/>
        <xdr:cNvSpPr txBox="1"/>
      </xdr:nvSpPr>
      <xdr:spPr>
        <a:xfrm>
          <a:off x="11914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0" name="直線コネクタ 67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1" name="テキスト ボックス 68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2" name="直線コネクタ 68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2095"/>
    <xdr:sp macro="" textlink="">
      <xdr:nvSpPr>
        <xdr:cNvPr id="683" name="テキスト ボックス 682"/>
        <xdr:cNvSpPr txBox="1"/>
      </xdr:nvSpPr>
      <xdr:spPr>
        <a:xfrm>
          <a:off x="11914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4" name="直線コネクタ 68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5" name="テキスト ボックス 684"/>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6" name="直線コネクタ 68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8645" cy="259080"/>
    <xdr:sp macro="" textlink="">
      <xdr:nvSpPr>
        <xdr:cNvPr id="687" name="テキスト ボックス 686"/>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645" cy="252095"/>
    <xdr:sp macro="" textlink="">
      <xdr:nvSpPr>
        <xdr:cNvPr id="689" name="テキスト ボックス 688"/>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31750</xdr:rowOff>
    </xdr:from>
    <xdr:to xmlns:xdr="http://schemas.openxmlformats.org/drawingml/2006/spreadsheetDrawing">
      <xdr:col>85</xdr:col>
      <xdr:colOff>126365</xdr:colOff>
      <xdr:row>98</xdr:row>
      <xdr:rowOff>79375</xdr:rowOff>
    </xdr:to>
    <xdr:cxnSp macro="">
      <xdr:nvCxnSpPr>
        <xdr:cNvPr id="691" name="直線コネクタ 690"/>
        <xdr:cNvCxnSpPr/>
      </xdr:nvCxnSpPr>
      <xdr:spPr>
        <a:xfrm flipV="1">
          <a:off x="16317595"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83185</xdr:rowOff>
    </xdr:from>
    <xdr:ext cx="534670" cy="259080"/>
    <xdr:sp macro="" textlink="">
      <xdr:nvSpPr>
        <xdr:cNvPr id="692" name="公債費最小値テキスト"/>
        <xdr:cNvSpPr txBox="1"/>
      </xdr:nvSpPr>
      <xdr:spPr>
        <a:xfrm>
          <a:off x="16370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3" name="直線コネクタ 692"/>
        <xdr:cNvCxnSpPr/>
      </xdr:nvCxnSpPr>
      <xdr:spPr>
        <a:xfrm>
          <a:off x="16230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149860</xdr:rowOff>
    </xdr:from>
    <xdr:ext cx="534670" cy="259080"/>
    <xdr:sp macro="" textlink="">
      <xdr:nvSpPr>
        <xdr:cNvPr id="694" name="公債費最大値テキスト"/>
        <xdr:cNvSpPr txBox="1"/>
      </xdr:nvSpPr>
      <xdr:spPr>
        <a:xfrm>
          <a:off x="1637030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31750</xdr:rowOff>
    </xdr:from>
    <xdr:to xmlns:xdr="http://schemas.openxmlformats.org/drawingml/2006/spreadsheetDrawing">
      <xdr:col>86</xdr:col>
      <xdr:colOff>25400</xdr:colOff>
      <xdr:row>90</xdr:row>
      <xdr:rowOff>31750</xdr:rowOff>
    </xdr:to>
    <xdr:cxnSp macro="">
      <xdr:nvCxnSpPr>
        <xdr:cNvPr id="695" name="直線コネクタ 694"/>
        <xdr:cNvCxnSpPr/>
      </xdr:nvCxnSpPr>
      <xdr:spPr>
        <a:xfrm>
          <a:off x="16230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49530</xdr:rowOff>
    </xdr:from>
    <xdr:to xmlns:xdr="http://schemas.openxmlformats.org/drawingml/2006/spreadsheetDrawing">
      <xdr:col>85</xdr:col>
      <xdr:colOff>127000</xdr:colOff>
      <xdr:row>94</xdr:row>
      <xdr:rowOff>78740</xdr:rowOff>
    </xdr:to>
    <xdr:cxnSp macro="">
      <xdr:nvCxnSpPr>
        <xdr:cNvPr id="696" name="直線コネクタ 695"/>
        <xdr:cNvCxnSpPr/>
      </xdr:nvCxnSpPr>
      <xdr:spPr>
        <a:xfrm>
          <a:off x="15481300" y="15994380"/>
          <a:ext cx="8382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26035</xdr:rowOff>
    </xdr:from>
    <xdr:ext cx="534670" cy="259080"/>
    <xdr:sp macro="" textlink="">
      <xdr:nvSpPr>
        <xdr:cNvPr id="697" name="公債費平均値テキスト"/>
        <xdr:cNvSpPr txBox="1"/>
      </xdr:nvSpPr>
      <xdr:spPr>
        <a:xfrm>
          <a:off x="16370300" y="16313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177800</xdr:colOff>
      <xdr:row>95</xdr:row>
      <xdr:rowOff>149225</xdr:rowOff>
    </xdr:to>
    <xdr:sp macro="" textlink="">
      <xdr:nvSpPr>
        <xdr:cNvPr id="698" name="フローチャート: 判断 697"/>
        <xdr:cNvSpPr/>
      </xdr:nvSpPr>
      <xdr:spPr>
        <a:xfrm>
          <a:off x="16268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46990</xdr:rowOff>
    </xdr:from>
    <xdr:to xmlns:xdr="http://schemas.openxmlformats.org/drawingml/2006/spreadsheetDrawing">
      <xdr:col>81</xdr:col>
      <xdr:colOff>50800</xdr:colOff>
      <xdr:row>93</xdr:row>
      <xdr:rowOff>49530</xdr:rowOff>
    </xdr:to>
    <xdr:cxnSp macro="">
      <xdr:nvCxnSpPr>
        <xdr:cNvPr id="699" name="直線コネクタ 698"/>
        <xdr:cNvCxnSpPr/>
      </xdr:nvCxnSpPr>
      <xdr:spPr>
        <a:xfrm>
          <a:off x="14592300" y="159918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700" name="フローチャート: 判断 699"/>
        <xdr:cNvSpPr/>
      </xdr:nvSpPr>
      <xdr:spPr>
        <a:xfrm>
          <a:off x="15430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98425</xdr:rowOff>
    </xdr:from>
    <xdr:ext cx="527685" cy="252095"/>
    <xdr:sp macro="" textlink="">
      <xdr:nvSpPr>
        <xdr:cNvPr id="701" name="テキスト ボックス 700"/>
        <xdr:cNvSpPr txBox="1"/>
      </xdr:nvSpPr>
      <xdr:spPr>
        <a:xfrm>
          <a:off x="15213965" y="163861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46990</xdr:rowOff>
    </xdr:from>
    <xdr:to xmlns:xdr="http://schemas.openxmlformats.org/drawingml/2006/spreadsheetDrawing">
      <xdr:col>76</xdr:col>
      <xdr:colOff>114300</xdr:colOff>
      <xdr:row>93</xdr:row>
      <xdr:rowOff>134620</xdr:rowOff>
    </xdr:to>
    <xdr:cxnSp macro="">
      <xdr:nvCxnSpPr>
        <xdr:cNvPr id="702" name="直線コネクタ 701"/>
        <xdr:cNvCxnSpPr/>
      </xdr:nvCxnSpPr>
      <xdr:spPr>
        <a:xfrm flipV="1">
          <a:off x="13703300" y="1599184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3" name="フローチャート: 判断 702"/>
        <xdr:cNvSpPr/>
      </xdr:nvSpPr>
      <xdr:spPr>
        <a:xfrm>
          <a:off x="1454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121285</xdr:rowOff>
    </xdr:from>
    <xdr:ext cx="527685" cy="252095"/>
    <xdr:sp macro="" textlink="">
      <xdr:nvSpPr>
        <xdr:cNvPr id="704" name="テキスト ボックス 703"/>
        <xdr:cNvSpPr txBox="1"/>
      </xdr:nvSpPr>
      <xdr:spPr>
        <a:xfrm>
          <a:off x="14324965" y="164090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95885</xdr:rowOff>
    </xdr:from>
    <xdr:to xmlns:xdr="http://schemas.openxmlformats.org/drawingml/2006/spreadsheetDrawing">
      <xdr:col>71</xdr:col>
      <xdr:colOff>177800</xdr:colOff>
      <xdr:row>93</xdr:row>
      <xdr:rowOff>134620</xdr:rowOff>
    </xdr:to>
    <xdr:cxnSp macro="">
      <xdr:nvCxnSpPr>
        <xdr:cNvPr id="705" name="直線コネクタ 704"/>
        <xdr:cNvCxnSpPr/>
      </xdr:nvCxnSpPr>
      <xdr:spPr>
        <a:xfrm>
          <a:off x="12814300" y="160407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6" name="フローチャート: 判断 705"/>
        <xdr:cNvSpPr/>
      </xdr:nvSpPr>
      <xdr:spPr>
        <a:xfrm>
          <a:off x="13652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116840</xdr:rowOff>
    </xdr:from>
    <xdr:ext cx="527685" cy="259080"/>
    <xdr:sp macro="" textlink="">
      <xdr:nvSpPr>
        <xdr:cNvPr id="707" name="テキスト ボックス 706"/>
        <xdr:cNvSpPr txBox="1"/>
      </xdr:nvSpPr>
      <xdr:spPr>
        <a:xfrm>
          <a:off x="13435965" y="164045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15875</xdr:rowOff>
    </xdr:to>
    <xdr:sp macro="" textlink="">
      <xdr:nvSpPr>
        <xdr:cNvPr id="708" name="フローチャート: 判断 707"/>
        <xdr:cNvSpPr/>
      </xdr:nvSpPr>
      <xdr:spPr>
        <a:xfrm>
          <a:off x="12763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xdr:rowOff>
    </xdr:from>
    <xdr:ext cx="527685" cy="252095"/>
    <xdr:sp macro="" textlink="">
      <xdr:nvSpPr>
        <xdr:cNvPr id="709" name="テキスト ボックス 708"/>
        <xdr:cNvSpPr txBox="1"/>
      </xdr:nvSpPr>
      <xdr:spPr>
        <a:xfrm>
          <a:off x="12546965" y="164661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3" name="テキスト ボックス 71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27940</xdr:rowOff>
    </xdr:from>
    <xdr:to xmlns:xdr="http://schemas.openxmlformats.org/drawingml/2006/spreadsheetDrawing">
      <xdr:col>85</xdr:col>
      <xdr:colOff>177800</xdr:colOff>
      <xdr:row>94</xdr:row>
      <xdr:rowOff>129540</xdr:rowOff>
    </xdr:to>
    <xdr:sp macro="" textlink="">
      <xdr:nvSpPr>
        <xdr:cNvPr id="715" name="楕円 714"/>
        <xdr:cNvSpPr/>
      </xdr:nvSpPr>
      <xdr:spPr>
        <a:xfrm>
          <a:off x="16268700" y="161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50800</xdr:rowOff>
    </xdr:from>
    <xdr:ext cx="534670" cy="259080"/>
    <xdr:sp macro="" textlink="">
      <xdr:nvSpPr>
        <xdr:cNvPr id="716" name="公債費該当値テキスト"/>
        <xdr:cNvSpPr txBox="1"/>
      </xdr:nvSpPr>
      <xdr:spPr>
        <a:xfrm>
          <a:off x="16370300" y="1599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170180</xdr:rowOff>
    </xdr:from>
    <xdr:to xmlns:xdr="http://schemas.openxmlformats.org/drawingml/2006/spreadsheetDrawing">
      <xdr:col>81</xdr:col>
      <xdr:colOff>101600</xdr:colOff>
      <xdr:row>93</xdr:row>
      <xdr:rowOff>100330</xdr:rowOff>
    </xdr:to>
    <xdr:sp macro="" textlink="">
      <xdr:nvSpPr>
        <xdr:cNvPr id="717" name="楕円 716"/>
        <xdr:cNvSpPr/>
      </xdr:nvSpPr>
      <xdr:spPr>
        <a:xfrm>
          <a:off x="15430500" y="159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116840</xdr:rowOff>
    </xdr:from>
    <xdr:ext cx="527685" cy="259080"/>
    <xdr:sp macro="" textlink="">
      <xdr:nvSpPr>
        <xdr:cNvPr id="718" name="テキスト ボックス 717"/>
        <xdr:cNvSpPr txBox="1"/>
      </xdr:nvSpPr>
      <xdr:spPr>
        <a:xfrm>
          <a:off x="15213965" y="15718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167640</xdr:rowOff>
    </xdr:from>
    <xdr:to xmlns:xdr="http://schemas.openxmlformats.org/drawingml/2006/spreadsheetDrawing">
      <xdr:col>76</xdr:col>
      <xdr:colOff>165100</xdr:colOff>
      <xdr:row>93</xdr:row>
      <xdr:rowOff>97790</xdr:rowOff>
    </xdr:to>
    <xdr:sp macro="" textlink="">
      <xdr:nvSpPr>
        <xdr:cNvPr id="719" name="楕円 718"/>
        <xdr:cNvSpPr/>
      </xdr:nvSpPr>
      <xdr:spPr>
        <a:xfrm>
          <a:off x="14541500" y="1594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114300</xdr:rowOff>
    </xdr:from>
    <xdr:ext cx="527685" cy="259080"/>
    <xdr:sp macro="" textlink="">
      <xdr:nvSpPr>
        <xdr:cNvPr id="720" name="テキスト ボックス 719"/>
        <xdr:cNvSpPr txBox="1"/>
      </xdr:nvSpPr>
      <xdr:spPr>
        <a:xfrm>
          <a:off x="14324965" y="157162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83820</xdr:rowOff>
    </xdr:from>
    <xdr:to xmlns:xdr="http://schemas.openxmlformats.org/drawingml/2006/spreadsheetDrawing">
      <xdr:col>72</xdr:col>
      <xdr:colOff>38100</xdr:colOff>
      <xdr:row>94</xdr:row>
      <xdr:rowOff>13970</xdr:rowOff>
    </xdr:to>
    <xdr:sp macro="" textlink="">
      <xdr:nvSpPr>
        <xdr:cNvPr id="721" name="楕円 720"/>
        <xdr:cNvSpPr/>
      </xdr:nvSpPr>
      <xdr:spPr>
        <a:xfrm>
          <a:off x="13652500" y="160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30480</xdr:rowOff>
    </xdr:from>
    <xdr:ext cx="527685" cy="252095"/>
    <xdr:sp macro="" textlink="">
      <xdr:nvSpPr>
        <xdr:cNvPr id="722" name="テキスト ボックス 721"/>
        <xdr:cNvSpPr txBox="1"/>
      </xdr:nvSpPr>
      <xdr:spPr>
        <a:xfrm>
          <a:off x="13435965" y="158038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45085</xdr:rowOff>
    </xdr:from>
    <xdr:to xmlns:xdr="http://schemas.openxmlformats.org/drawingml/2006/spreadsheetDrawing">
      <xdr:col>67</xdr:col>
      <xdr:colOff>101600</xdr:colOff>
      <xdr:row>93</xdr:row>
      <xdr:rowOff>146685</xdr:rowOff>
    </xdr:to>
    <xdr:sp macro="" textlink="">
      <xdr:nvSpPr>
        <xdr:cNvPr id="723" name="楕円 722"/>
        <xdr:cNvSpPr/>
      </xdr:nvSpPr>
      <xdr:spPr>
        <a:xfrm>
          <a:off x="12763500" y="159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163195</xdr:rowOff>
    </xdr:from>
    <xdr:ext cx="527685" cy="259080"/>
    <xdr:sp macro="" textlink="">
      <xdr:nvSpPr>
        <xdr:cNvPr id="724" name="テキスト ボックス 723"/>
        <xdr:cNvSpPr txBox="1"/>
      </xdr:nvSpPr>
      <xdr:spPr>
        <a:xfrm>
          <a:off x="12546965" y="157651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900" cy="218440"/>
    <xdr:sp macro="" textlink="">
      <xdr:nvSpPr>
        <xdr:cNvPr id="733" name="テキスト ボックス 732"/>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5" name="直線コネクタ 73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935" cy="252095"/>
    <xdr:sp macro="" textlink="">
      <xdr:nvSpPr>
        <xdr:cNvPr id="736" name="テキスト ボックス 735"/>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7" name="直線コネクタ 73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0375" cy="252095"/>
    <xdr:sp macro="" textlink="">
      <xdr:nvSpPr>
        <xdr:cNvPr id="738" name="テキスト ボックス 737"/>
        <xdr:cNvSpPr txBox="1"/>
      </xdr:nvSpPr>
      <xdr:spPr>
        <a:xfrm>
          <a:off x="17820640" y="6055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9" name="直線コネクタ 73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0375" cy="252095"/>
    <xdr:sp macro="" textlink="">
      <xdr:nvSpPr>
        <xdr:cNvPr id="740" name="テキスト ボックス 739"/>
        <xdr:cNvSpPr txBox="1"/>
      </xdr:nvSpPr>
      <xdr:spPr>
        <a:xfrm>
          <a:off x="17820640" y="55981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1" name="直線コネクタ 74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0375" cy="252095"/>
    <xdr:sp macro="" textlink="">
      <xdr:nvSpPr>
        <xdr:cNvPr id="742" name="テキスト ボックス 741"/>
        <xdr:cNvSpPr txBox="1"/>
      </xdr:nvSpPr>
      <xdr:spPr>
        <a:xfrm>
          <a:off x="17820640" y="51409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0375" cy="252095"/>
    <xdr:sp macro="" textlink="">
      <xdr:nvSpPr>
        <xdr:cNvPr id="744" name="テキスト ボックス 743"/>
        <xdr:cNvSpPr txBox="1"/>
      </xdr:nvSpPr>
      <xdr:spPr>
        <a:xfrm>
          <a:off x="17820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46" name="直線コネクタ 745"/>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2095"/>
    <xdr:sp macro="" textlink="">
      <xdr:nvSpPr>
        <xdr:cNvPr id="747" name="諸支出金最小値テキスト"/>
        <xdr:cNvSpPr txBox="1"/>
      </xdr:nvSpPr>
      <xdr:spPr>
        <a:xfrm>
          <a:off x="22212300" y="668274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8" name="直線コネクタ 74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49" name="諸支出金最大値テキスト"/>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50" name="直線コネクタ 749"/>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1" name="直線コネクタ 75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52"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53" name="フローチャート: 判断 752"/>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4" name="直線コネクタ 75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128270</xdr:rowOff>
    </xdr:from>
    <xdr:to xmlns:xdr="http://schemas.openxmlformats.org/drawingml/2006/spreadsheetDrawing">
      <xdr:col>112</xdr:col>
      <xdr:colOff>38100</xdr:colOff>
      <xdr:row>38</xdr:row>
      <xdr:rowOff>58420</xdr:rowOff>
    </xdr:to>
    <xdr:sp macro="" textlink="">
      <xdr:nvSpPr>
        <xdr:cNvPr id="755" name="フローチャート: 判断 754"/>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74930</xdr:rowOff>
    </xdr:from>
    <xdr:ext cx="378460" cy="252095"/>
    <xdr:sp macro="" textlink="">
      <xdr:nvSpPr>
        <xdr:cNvPr id="756" name="テキスト ボックス 755"/>
        <xdr:cNvSpPr txBox="1"/>
      </xdr:nvSpPr>
      <xdr:spPr>
        <a:xfrm>
          <a:off x="21134070" y="62471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7" name="直線コネクタ 75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58" name="フローチャート: 判断 757"/>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8460" cy="258445"/>
    <xdr:sp macro="" textlink="">
      <xdr:nvSpPr>
        <xdr:cNvPr id="759" name="テキスト ボックス 758"/>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0" name="直線コネクタ 75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3175</xdr:rowOff>
    </xdr:from>
    <xdr:to xmlns:xdr="http://schemas.openxmlformats.org/drawingml/2006/spreadsheetDrawing">
      <xdr:col>102</xdr:col>
      <xdr:colOff>165100</xdr:colOff>
      <xdr:row>38</xdr:row>
      <xdr:rowOff>104775</xdr:rowOff>
    </xdr:to>
    <xdr:sp macro="" textlink="">
      <xdr:nvSpPr>
        <xdr:cNvPr id="761" name="フローチャート: 判断 760"/>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121285</xdr:rowOff>
    </xdr:from>
    <xdr:ext cx="378460" cy="252095"/>
    <xdr:sp macro="" textlink="">
      <xdr:nvSpPr>
        <xdr:cNvPr id="762" name="テキスト ボックス 761"/>
        <xdr:cNvSpPr txBox="1"/>
      </xdr:nvSpPr>
      <xdr:spPr>
        <a:xfrm>
          <a:off x="19356070" y="629348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63" name="フローチャート: 判断 762"/>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19050</xdr:rowOff>
    </xdr:from>
    <xdr:ext cx="313690" cy="252095"/>
    <xdr:sp macro="" textlink="">
      <xdr:nvSpPr>
        <xdr:cNvPr id="764" name="テキスト ボックス 763"/>
        <xdr:cNvSpPr txBox="1"/>
      </xdr:nvSpPr>
      <xdr:spPr>
        <a:xfrm>
          <a:off x="18499455" y="636270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2095"/>
    <xdr:sp macro="" textlink="">
      <xdr:nvSpPr>
        <xdr:cNvPr id="771" name="諸支出金該当値テキスト"/>
        <xdr:cNvSpPr txBox="1"/>
      </xdr:nvSpPr>
      <xdr:spPr>
        <a:xfrm>
          <a:off x="22212300" y="655574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2570" cy="259080"/>
    <xdr:sp macro="" textlink="">
      <xdr:nvSpPr>
        <xdr:cNvPr id="773" name="テキスト ボックス 772"/>
        <xdr:cNvSpPr txBox="1"/>
      </xdr:nvSpPr>
      <xdr:spPr>
        <a:xfrm>
          <a:off x="21198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2570" cy="259080"/>
    <xdr:sp macro="" textlink="">
      <xdr:nvSpPr>
        <xdr:cNvPr id="775" name="テキスト ボックス 774"/>
        <xdr:cNvSpPr txBox="1"/>
      </xdr:nvSpPr>
      <xdr:spPr>
        <a:xfrm>
          <a:off x="20309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2570" cy="259080"/>
    <xdr:sp macro="" textlink="">
      <xdr:nvSpPr>
        <xdr:cNvPr id="777" name="テキスト ボックス 776"/>
        <xdr:cNvSpPr txBox="1"/>
      </xdr:nvSpPr>
      <xdr:spPr>
        <a:xfrm>
          <a:off x="19420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2570" cy="259080"/>
    <xdr:sp macro="" textlink="">
      <xdr:nvSpPr>
        <xdr:cNvPr id="779" name="テキスト ボックス 778"/>
        <xdr:cNvSpPr txBox="1"/>
      </xdr:nvSpPr>
      <xdr:spPr>
        <a:xfrm>
          <a:off x="18531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900" cy="218440"/>
    <xdr:sp macro="" textlink="">
      <xdr:nvSpPr>
        <xdr:cNvPr id="788" name="テキスト ボックス 787"/>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935" cy="252095"/>
    <xdr:sp macro="" textlink="">
      <xdr:nvSpPr>
        <xdr:cNvPr id="791" name="テキスト ボックス 790"/>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935" cy="252095"/>
    <xdr:sp macro="" textlink="">
      <xdr:nvSpPr>
        <xdr:cNvPr id="793" name="テキスト ボックス 792"/>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2570" cy="259080"/>
    <xdr:sp macro="" textlink="">
      <xdr:nvSpPr>
        <xdr:cNvPr id="805" name="テキスト ボックス 804"/>
        <xdr:cNvSpPr txBox="1"/>
      </xdr:nvSpPr>
      <xdr:spPr>
        <a:xfrm>
          <a:off x="2119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2570" cy="259080"/>
    <xdr:sp macro="" textlink="">
      <xdr:nvSpPr>
        <xdr:cNvPr id="808" name="テキスト ボックス 807"/>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2570" cy="259080"/>
    <xdr:sp macro="" textlink="">
      <xdr:nvSpPr>
        <xdr:cNvPr id="811" name="テキスト ボックス 810"/>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2570" cy="259080"/>
    <xdr:sp macro="" textlink="">
      <xdr:nvSpPr>
        <xdr:cNvPr id="813" name="テキスト ボックス 812"/>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2570" cy="259080"/>
    <xdr:sp macro="" textlink="">
      <xdr:nvSpPr>
        <xdr:cNvPr id="822" name="テキスト ボックス 821"/>
        <xdr:cNvSpPr txBox="1"/>
      </xdr:nvSpPr>
      <xdr:spPr>
        <a:xfrm>
          <a:off x="2119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2570" cy="259080"/>
    <xdr:sp macro="" textlink="">
      <xdr:nvSpPr>
        <xdr:cNvPr id="824" name="テキスト ボックス 823"/>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2570" cy="259080"/>
    <xdr:sp macro="" textlink="">
      <xdr:nvSpPr>
        <xdr:cNvPr id="826" name="テキスト ボックス 825"/>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2570" cy="259080"/>
    <xdr:sp macro="" textlink="">
      <xdr:nvSpPr>
        <xdr:cNvPr id="828" name="テキスト ボックス 827"/>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構成項目の中で最も高いのは民生費で住民一人当たり176,116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円となっており、令和6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定額減税補足給付金や児童手当の制度拡充に伴う増により</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前年度比7,026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円の増額となった。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次に</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総務費は住民一人当たり97,538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円となっており、複合施設整備事業により前年度比17,007円の増額となった。</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土木費は住民一人当たり69,325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円となっており、市営住宅改修工事の実施などにより前年度比9,689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円の増額となった。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教育費は住民一人当たり67,870</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円となっており、白河第二中学校建設事業の完了などにより前年度比16,201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円の減額となった。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公債費は住民一人当たり53,723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円となっており、繰上償還を実施しなかったため前年度比12,281円の減額となった。</a:t>
          </a:r>
          <a:endPar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農林水産業費は住民一人当たり42,233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円となっており、生産技術高度化施設整備を支援する産地生産基盤パワーアップ事業の完了などにより前年度比12,184</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円の増額となった。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福島県白河市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財政調整基金残高は、各年度とも標準財政規模の</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割前後で推移し適正な水準を維持している。</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令和6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年度の実質収支比率は、10.01</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％（前年度比</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％増）となった。今後も適正な範囲（一般的に</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％）に近づくよう、財政調整基金への積立及び運用を適切に行っていくとともに、予算管理により実質収支額（繰越金）の減少に努める。</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400">
              <a:latin typeface="ＭＳ ゴシック"/>
              <a:ea typeface="ＭＳ ゴシック"/>
            </a:rPr>
            <a:t>実質単年度収支は、地方債の繰上償還額の減により減少した。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福島県白河市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財政健全化法が施行された平成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年度以降、一般会計及び特別会計において赤字は発生していない。</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年度より、下水道事業会計が公営企業会計へ移行している。</a:t>
          </a:r>
          <a:endPar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今後も各会計において、実質収支の動向を注視しながら健全な財政運営に努める。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72052_&#30333;&#27827;&#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90" zoomScaleNormal="9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0"/>
    </row>
    <row r="3" spans="1:119" ht="18.75" customHeight="1">
      <c r="A3" s="2"/>
      <c r="B3" s="5" t="s">
        <v>134</v>
      </c>
      <c r="C3" s="22"/>
      <c r="D3" s="22"/>
      <c r="E3" s="44"/>
      <c r="F3" s="44"/>
      <c r="G3" s="44"/>
      <c r="H3" s="44"/>
      <c r="I3" s="44"/>
      <c r="J3" s="44"/>
      <c r="K3" s="44"/>
      <c r="L3" s="44" t="s">
        <v>129</v>
      </c>
      <c r="M3" s="44"/>
      <c r="N3" s="44"/>
      <c r="O3" s="44"/>
      <c r="P3" s="44"/>
      <c r="Q3" s="44"/>
      <c r="R3" s="94"/>
      <c r="S3" s="94"/>
      <c r="T3" s="94"/>
      <c r="U3" s="94"/>
      <c r="V3" s="112"/>
      <c r="W3" s="127" t="s">
        <v>139</v>
      </c>
      <c r="X3" s="137"/>
      <c r="Y3" s="137"/>
      <c r="Z3" s="137"/>
      <c r="AA3" s="137"/>
      <c r="AB3" s="22"/>
      <c r="AC3" s="94"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35122386</v>
      </c>
      <c r="BO4" s="216"/>
      <c r="BP4" s="216"/>
      <c r="BQ4" s="216"/>
      <c r="BR4" s="216"/>
      <c r="BS4" s="216"/>
      <c r="BT4" s="216"/>
      <c r="BU4" s="219"/>
      <c r="BV4" s="213">
        <v>35575688</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10</v>
      </c>
      <c r="CU4" s="237"/>
      <c r="CV4" s="237"/>
      <c r="CW4" s="237"/>
      <c r="CX4" s="237"/>
      <c r="CY4" s="237"/>
      <c r="CZ4" s="237"/>
      <c r="DA4" s="245"/>
      <c r="DB4" s="229">
        <v>9.1999999999999993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68</v>
      </c>
      <c r="AV5" s="139"/>
      <c r="AW5" s="139"/>
      <c r="AX5" s="139"/>
      <c r="AY5" s="190" t="s">
        <v>144</v>
      </c>
      <c r="AZ5" s="198"/>
      <c r="BA5" s="198"/>
      <c r="BB5" s="198"/>
      <c r="BC5" s="198"/>
      <c r="BD5" s="198"/>
      <c r="BE5" s="198"/>
      <c r="BF5" s="198"/>
      <c r="BG5" s="198"/>
      <c r="BH5" s="198"/>
      <c r="BI5" s="198"/>
      <c r="BJ5" s="198"/>
      <c r="BK5" s="198"/>
      <c r="BL5" s="198"/>
      <c r="BM5" s="209"/>
      <c r="BN5" s="214">
        <v>33217984</v>
      </c>
      <c r="BO5" s="217"/>
      <c r="BP5" s="217"/>
      <c r="BQ5" s="217"/>
      <c r="BR5" s="217"/>
      <c r="BS5" s="217"/>
      <c r="BT5" s="217"/>
      <c r="BU5" s="220"/>
      <c r="BV5" s="214">
        <v>33720222</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91</v>
      </c>
      <c r="CU5" s="238"/>
      <c r="CV5" s="238"/>
      <c r="CW5" s="238"/>
      <c r="CX5" s="238"/>
      <c r="CY5" s="238"/>
      <c r="CZ5" s="238"/>
      <c r="DA5" s="246"/>
      <c r="DB5" s="230">
        <v>88</v>
      </c>
      <c r="DC5" s="238"/>
      <c r="DD5" s="238"/>
      <c r="DE5" s="238"/>
      <c r="DF5" s="238"/>
      <c r="DG5" s="238"/>
      <c r="DH5" s="238"/>
      <c r="DI5" s="246"/>
    </row>
    <row r="6" spans="1:119" ht="18.75" customHeight="1">
      <c r="A6" s="2"/>
      <c r="B6" s="8" t="s">
        <v>157</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72</v>
      </c>
      <c r="AN6" s="58"/>
      <c r="AO6" s="58"/>
      <c r="AP6" s="58"/>
      <c r="AQ6" s="58"/>
      <c r="AR6" s="58"/>
      <c r="AS6" s="58"/>
      <c r="AT6" s="63"/>
      <c r="AU6" s="182" t="s">
        <v>68</v>
      </c>
      <c r="AV6" s="139"/>
      <c r="AW6" s="139"/>
      <c r="AX6" s="139"/>
      <c r="AY6" s="190" t="s">
        <v>165</v>
      </c>
      <c r="AZ6" s="198"/>
      <c r="BA6" s="198"/>
      <c r="BB6" s="198"/>
      <c r="BC6" s="198"/>
      <c r="BD6" s="198"/>
      <c r="BE6" s="198"/>
      <c r="BF6" s="198"/>
      <c r="BG6" s="198"/>
      <c r="BH6" s="198"/>
      <c r="BI6" s="198"/>
      <c r="BJ6" s="198"/>
      <c r="BK6" s="198"/>
      <c r="BL6" s="198"/>
      <c r="BM6" s="209"/>
      <c r="BN6" s="214">
        <v>1904402</v>
      </c>
      <c r="BO6" s="217"/>
      <c r="BP6" s="217"/>
      <c r="BQ6" s="217"/>
      <c r="BR6" s="217"/>
      <c r="BS6" s="217"/>
      <c r="BT6" s="217"/>
      <c r="BU6" s="220"/>
      <c r="BV6" s="214">
        <v>1855466</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91.4</v>
      </c>
      <c r="CU6" s="239"/>
      <c r="CV6" s="239"/>
      <c r="CW6" s="239"/>
      <c r="CX6" s="239"/>
      <c r="CY6" s="239"/>
      <c r="CZ6" s="239"/>
      <c r="DA6" s="247"/>
      <c r="DB6" s="231">
        <v>88.7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68</v>
      </c>
      <c r="AV7" s="139"/>
      <c r="AW7" s="139"/>
      <c r="AX7" s="139"/>
      <c r="AY7" s="190" t="s">
        <v>168</v>
      </c>
      <c r="AZ7" s="198"/>
      <c r="BA7" s="198"/>
      <c r="BB7" s="198"/>
      <c r="BC7" s="198"/>
      <c r="BD7" s="198"/>
      <c r="BE7" s="198"/>
      <c r="BF7" s="198"/>
      <c r="BG7" s="198"/>
      <c r="BH7" s="198"/>
      <c r="BI7" s="198"/>
      <c r="BJ7" s="198"/>
      <c r="BK7" s="198"/>
      <c r="BL7" s="198"/>
      <c r="BM7" s="209"/>
      <c r="BN7" s="214">
        <v>83461</v>
      </c>
      <c r="BO7" s="217"/>
      <c r="BP7" s="217"/>
      <c r="BQ7" s="217"/>
      <c r="BR7" s="217"/>
      <c r="BS7" s="217"/>
      <c r="BT7" s="217"/>
      <c r="BU7" s="220"/>
      <c r="BV7" s="214">
        <v>214004</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18197610</v>
      </c>
      <c r="CU7" s="217"/>
      <c r="CV7" s="217"/>
      <c r="CW7" s="217"/>
      <c r="CX7" s="217"/>
      <c r="CY7" s="217"/>
      <c r="CZ7" s="217"/>
      <c r="DA7" s="220"/>
      <c r="DB7" s="214">
        <v>17826455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68</v>
      </c>
      <c r="AV8" s="139"/>
      <c r="AW8" s="139"/>
      <c r="AX8" s="139"/>
      <c r="AY8" s="190" t="s">
        <v>173</v>
      </c>
      <c r="AZ8" s="198"/>
      <c r="BA8" s="198"/>
      <c r="BB8" s="198"/>
      <c r="BC8" s="198"/>
      <c r="BD8" s="198"/>
      <c r="BE8" s="198"/>
      <c r="BF8" s="198"/>
      <c r="BG8" s="198"/>
      <c r="BH8" s="198"/>
      <c r="BI8" s="198"/>
      <c r="BJ8" s="198"/>
      <c r="BK8" s="198"/>
      <c r="BL8" s="198"/>
      <c r="BM8" s="209"/>
      <c r="BN8" s="214">
        <v>1820941</v>
      </c>
      <c r="BO8" s="217"/>
      <c r="BP8" s="217"/>
      <c r="BQ8" s="217"/>
      <c r="BR8" s="217"/>
      <c r="BS8" s="217"/>
      <c r="BT8" s="217"/>
      <c r="BU8" s="220"/>
      <c r="BV8" s="214">
        <v>1641462</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0.62</v>
      </c>
      <c r="CU8" s="240"/>
      <c r="CV8" s="240"/>
      <c r="CW8" s="240"/>
      <c r="CX8" s="240"/>
      <c r="CY8" s="240"/>
      <c r="CZ8" s="240"/>
      <c r="DA8" s="248"/>
      <c r="DB8" s="232">
        <v>0.61</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59491</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68</v>
      </c>
      <c r="AV9" s="139"/>
      <c r="AW9" s="139"/>
      <c r="AX9" s="139"/>
      <c r="AY9" s="190" t="s">
        <v>69</v>
      </c>
      <c r="AZ9" s="198"/>
      <c r="BA9" s="198"/>
      <c r="BB9" s="198"/>
      <c r="BC9" s="198"/>
      <c r="BD9" s="198"/>
      <c r="BE9" s="198"/>
      <c r="BF9" s="198"/>
      <c r="BG9" s="198"/>
      <c r="BH9" s="198"/>
      <c r="BI9" s="198"/>
      <c r="BJ9" s="198"/>
      <c r="BK9" s="198"/>
      <c r="BL9" s="198"/>
      <c r="BM9" s="209"/>
      <c r="BN9" s="214">
        <v>179479</v>
      </c>
      <c r="BO9" s="217"/>
      <c r="BP9" s="217"/>
      <c r="BQ9" s="217"/>
      <c r="BR9" s="217"/>
      <c r="BS9" s="217"/>
      <c r="BT9" s="217"/>
      <c r="BU9" s="220"/>
      <c r="BV9" s="214">
        <v>176369</v>
      </c>
      <c r="BW9" s="217"/>
      <c r="BX9" s="217"/>
      <c r="BY9" s="217"/>
      <c r="BZ9" s="217"/>
      <c r="CA9" s="217"/>
      <c r="CB9" s="217"/>
      <c r="CC9" s="220"/>
      <c r="CD9" s="192" t="s">
        <v>66</v>
      </c>
      <c r="CE9" s="111"/>
      <c r="CF9" s="111"/>
      <c r="CG9" s="111"/>
      <c r="CH9" s="111"/>
      <c r="CI9" s="111"/>
      <c r="CJ9" s="111"/>
      <c r="CK9" s="111"/>
      <c r="CL9" s="111"/>
      <c r="CM9" s="111"/>
      <c r="CN9" s="111"/>
      <c r="CO9" s="111"/>
      <c r="CP9" s="111"/>
      <c r="CQ9" s="111"/>
      <c r="CR9" s="111"/>
      <c r="CS9" s="211"/>
      <c r="CT9" s="230">
        <v>12.1</v>
      </c>
      <c r="CU9" s="238"/>
      <c r="CV9" s="238"/>
      <c r="CW9" s="238"/>
      <c r="CX9" s="238"/>
      <c r="CY9" s="238"/>
      <c r="CZ9" s="238"/>
      <c r="DA9" s="246"/>
      <c r="DB9" s="230">
        <v>14.7</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61913</v>
      </c>
      <c r="S10" s="80"/>
      <c r="T10" s="80"/>
      <c r="U10" s="80"/>
      <c r="V10" s="118"/>
      <c r="W10" s="128"/>
      <c r="X10" s="54"/>
      <c r="Y10" s="54"/>
      <c r="Z10" s="54"/>
      <c r="AA10" s="54"/>
      <c r="AB10" s="54"/>
      <c r="AC10" s="54"/>
      <c r="AD10" s="54"/>
      <c r="AE10" s="54"/>
      <c r="AF10" s="54"/>
      <c r="AG10" s="54"/>
      <c r="AH10" s="54"/>
      <c r="AI10" s="54"/>
      <c r="AJ10" s="54"/>
      <c r="AK10" s="54"/>
      <c r="AL10" s="165"/>
      <c r="AM10" s="175" t="s">
        <v>181</v>
      </c>
      <c r="AN10" s="58"/>
      <c r="AO10" s="58"/>
      <c r="AP10" s="58"/>
      <c r="AQ10" s="58"/>
      <c r="AR10" s="58"/>
      <c r="AS10" s="58"/>
      <c r="AT10" s="63"/>
      <c r="AU10" s="182" t="s">
        <v>184</v>
      </c>
      <c r="AV10" s="139"/>
      <c r="AW10" s="139"/>
      <c r="AX10" s="139"/>
      <c r="AY10" s="190" t="s">
        <v>185</v>
      </c>
      <c r="AZ10" s="198"/>
      <c r="BA10" s="198"/>
      <c r="BB10" s="198"/>
      <c r="BC10" s="198"/>
      <c r="BD10" s="198"/>
      <c r="BE10" s="198"/>
      <c r="BF10" s="198"/>
      <c r="BG10" s="198"/>
      <c r="BH10" s="198"/>
      <c r="BI10" s="198"/>
      <c r="BJ10" s="198"/>
      <c r="BK10" s="198"/>
      <c r="BL10" s="198"/>
      <c r="BM10" s="209"/>
      <c r="BN10" s="214">
        <v>1404087</v>
      </c>
      <c r="BO10" s="217"/>
      <c r="BP10" s="217"/>
      <c r="BQ10" s="217"/>
      <c r="BR10" s="217"/>
      <c r="BS10" s="217"/>
      <c r="BT10" s="217"/>
      <c r="BU10" s="220"/>
      <c r="BV10" s="214">
        <v>1270596</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184</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628617</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57085</v>
      </c>
      <c r="S12" s="108"/>
      <c r="T12" s="108"/>
      <c r="U12" s="108"/>
      <c r="V12" s="120"/>
      <c r="W12" s="132" t="s">
        <v>8</v>
      </c>
      <c r="X12" s="139"/>
      <c r="Y12" s="139"/>
      <c r="Z12" s="139"/>
      <c r="AA12" s="139"/>
      <c r="AB12" s="144"/>
      <c r="AC12" s="148" t="s">
        <v>109</v>
      </c>
      <c r="AD12" s="155"/>
      <c r="AE12" s="155"/>
      <c r="AF12" s="155"/>
      <c r="AG12" s="158"/>
      <c r="AH12" s="148" t="s">
        <v>203</v>
      </c>
      <c r="AI12" s="155"/>
      <c r="AJ12" s="155"/>
      <c r="AK12" s="155"/>
      <c r="AL12" s="170"/>
      <c r="AM12" s="175" t="s">
        <v>204</v>
      </c>
      <c r="AN12" s="58"/>
      <c r="AO12" s="58"/>
      <c r="AP12" s="58"/>
      <c r="AQ12" s="58"/>
      <c r="AR12" s="58"/>
      <c r="AS12" s="58"/>
      <c r="AT12" s="63"/>
      <c r="AU12" s="182" t="s">
        <v>184</v>
      </c>
      <c r="AV12" s="139"/>
      <c r="AW12" s="139"/>
      <c r="AX12" s="139"/>
      <c r="AY12" s="190" t="s">
        <v>207</v>
      </c>
      <c r="AZ12" s="198"/>
      <c r="BA12" s="198"/>
      <c r="BB12" s="198"/>
      <c r="BC12" s="198"/>
      <c r="BD12" s="198"/>
      <c r="BE12" s="198"/>
      <c r="BF12" s="198"/>
      <c r="BG12" s="198"/>
      <c r="BH12" s="198"/>
      <c r="BI12" s="198"/>
      <c r="BJ12" s="198"/>
      <c r="BK12" s="198"/>
      <c r="BL12" s="198"/>
      <c r="BM12" s="209"/>
      <c r="BN12" s="214">
        <v>1598978</v>
      </c>
      <c r="BO12" s="217"/>
      <c r="BP12" s="217"/>
      <c r="BQ12" s="217"/>
      <c r="BR12" s="217"/>
      <c r="BS12" s="217"/>
      <c r="BT12" s="217"/>
      <c r="BU12" s="220"/>
      <c r="BV12" s="214">
        <v>1153358</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56203</v>
      </c>
      <c r="S13" s="109"/>
      <c r="T13" s="109"/>
      <c r="U13" s="109"/>
      <c r="V13" s="121"/>
      <c r="W13" s="130" t="s">
        <v>211</v>
      </c>
      <c r="X13" s="56"/>
      <c r="Y13" s="56"/>
      <c r="Z13" s="56"/>
      <c r="AA13" s="56"/>
      <c r="AB13" s="25"/>
      <c r="AC13" s="72">
        <v>1806</v>
      </c>
      <c r="AD13" s="80"/>
      <c r="AE13" s="80"/>
      <c r="AF13" s="80"/>
      <c r="AG13" s="84"/>
      <c r="AH13" s="72">
        <v>1950</v>
      </c>
      <c r="AI13" s="80"/>
      <c r="AJ13" s="80"/>
      <c r="AK13" s="80"/>
      <c r="AL13" s="118"/>
      <c r="AM13" s="175" t="s">
        <v>213</v>
      </c>
      <c r="AN13" s="58"/>
      <c r="AO13" s="58"/>
      <c r="AP13" s="58"/>
      <c r="AQ13" s="58"/>
      <c r="AR13" s="58"/>
      <c r="AS13" s="58"/>
      <c r="AT13" s="63"/>
      <c r="AU13" s="182" t="s">
        <v>184</v>
      </c>
      <c r="AV13" s="139"/>
      <c r="AW13" s="139"/>
      <c r="AX13" s="139"/>
      <c r="AY13" s="190" t="s">
        <v>215</v>
      </c>
      <c r="AZ13" s="198"/>
      <c r="BA13" s="198"/>
      <c r="BB13" s="198"/>
      <c r="BC13" s="198"/>
      <c r="BD13" s="198"/>
      <c r="BE13" s="198"/>
      <c r="BF13" s="198"/>
      <c r="BG13" s="198"/>
      <c r="BH13" s="198"/>
      <c r="BI13" s="198"/>
      <c r="BJ13" s="198"/>
      <c r="BK13" s="198"/>
      <c r="BL13" s="198"/>
      <c r="BM13" s="209"/>
      <c r="BN13" s="214">
        <v>-15412</v>
      </c>
      <c r="BO13" s="217"/>
      <c r="BP13" s="217"/>
      <c r="BQ13" s="217"/>
      <c r="BR13" s="217"/>
      <c r="BS13" s="217"/>
      <c r="BT13" s="217"/>
      <c r="BU13" s="220"/>
      <c r="BV13" s="214">
        <v>922224</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8.3000000000000007</v>
      </c>
      <c r="CU13" s="238"/>
      <c r="CV13" s="238"/>
      <c r="CW13" s="238"/>
      <c r="CX13" s="238"/>
      <c r="CY13" s="238"/>
      <c r="CZ13" s="238"/>
      <c r="DA13" s="246"/>
      <c r="DB13" s="230">
        <v>8.3000000000000007</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57869</v>
      </c>
      <c r="S14" s="109"/>
      <c r="T14" s="109"/>
      <c r="U14" s="109"/>
      <c r="V14" s="121"/>
      <c r="W14" s="129"/>
      <c r="X14" s="57"/>
      <c r="Y14" s="57"/>
      <c r="Z14" s="57"/>
      <c r="AA14" s="57"/>
      <c r="AB14" s="24"/>
      <c r="AC14" s="149">
        <v>6.3</v>
      </c>
      <c r="AD14" s="156"/>
      <c r="AE14" s="156"/>
      <c r="AF14" s="156"/>
      <c r="AG14" s="159"/>
      <c r="AH14" s="149">
        <v>6.6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48.4</v>
      </c>
      <c r="CU14" s="242"/>
      <c r="CV14" s="242"/>
      <c r="CW14" s="242"/>
      <c r="CX14" s="242"/>
      <c r="CY14" s="242"/>
      <c r="CZ14" s="242"/>
      <c r="DA14" s="250"/>
      <c r="DB14" s="234">
        <v>43.5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57058</v>
      </c>
      <c r="S15" s="109"/>
      <c r="T15" s="109"/>
      <c r="U15" s="109"/>
      <c r="V15" s="121"/>
      <c r="W15" s="130" t="s">
        <v>4</v>
      </c>
      <c r="X15" s="56"/>
      <c r="Y15" s="56"/>
      <c r="Z15" s="56"/>
      <c r="AA15" s="56"/>
      <c r="AB15" s="25"/>
      <c r="AC15" s="72">
        <v>10907</v>
      </c>
      <c r="AD15" s="80"/>
      <c r="AE15" s="80"/>
      <c r="AF15" s="80"/>
      <c r="AG15" s="84"/>
      <c r="AH15" s="72">
        <v>11120</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9708601</v>
      </c>
      <c r="BO15" s="216"/>
      <c r="BP15" s="216"/>
      <c r="BQ15" s="216"/>
      <c r="BR15" s="216"/>
      <c r="BS15" s="216"/>
      <c r="BT15" s="216"/>
      <c r="BU15" s="219"/>
      <c r="BV15" s="213">
        <v>9211348</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226</v>
      </c>
      <c r="S16" s="110"/>
      <c r="T16" s="110"/>
      <c r="U16" s="110"/>
      <c r="V16" s="122"/>
      <c r="W16" s="129"/>
      <c r="X16" s="57"/>
      <c r="Y16" s="57"/>
      <c r="Z16" s="57"/>
      <c r="AA16" s="57"/>
      <c r="AB16" s="24"/>
      <c r="AC16" s="149">
        <v>38.200000000000003</v>
      </c>
      <c r="AD16" s="156"/>
      <c r="AE16" s="156"/>
      <c r="AF16" s="156"/>
      <c r="AG16" s="159"/>
      <c r="AH16" s="149">
        <v>37.700000000000003</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15463563</v>
      </c>
      <c r="BO16" s="217"/>
      <c r="BP16" s="217"/>
      <c r="BQ16" s="217"/>
      <c r="BR16" s="217"/>
      <c r="BS16" s="217"/>
      <c r="BT16" s="217"/>
      <c r="BU16" s="220"/>
      <c r="BV16" s="214">
        <v>15205606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228</v>
      </c>
      <c r="S17" s="110"/>
      <c r="T17" s="110"/>
      <c r="U17" s="110"/>
      <c r="V17" s="122"/>
      <c r="W17" s="130" t="s">
        <v>95</v>
      </c>
      <c r="X17" s="56"/>
      <c r="Y17" s="56"/>
      <c r="Z17" s="56"/>
      <c r="AA17" s="56"/>
      <c r="AB17" s="25"/>
      <c r="AC17" s="72">
        <v>15857</v>
      </c>
      <c r="AD17" s="80"/>
      <c r="AE17" s="80"/>
      <c r="AF17" s="80"/>
      <c r="AG17" s="84"/>
      <c r="AH17" s="72">
        <v>16450</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12376250</v>
      </c>
      <c r="BO17" s="217"/>
      <c r="BP17" s="217"/>
      <c r="BQ17" s="217"/>
      <c r="BR17" s="217"/>
      <c r="BS17" s="217"/>
      <c r="BT17" s="217"/>
      <c r="BU17" s="220"/>
      <c r="BV17" s="214">
        <v>11675442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305.32</v>
      </c>
      <c r="M18" s="70"/>
      <c r="N18" s="70"/>
      <c r="O18" s="70"/>
      <c r="P18" s="70"/>
      <c r="Q18" s="70"/>
      <c r="R18" s="102"/>
      <c r="S18" s="102"/>
      <c r="T18" s="102"/>
      <c r="U18" s="102"/>
      <c r="V18" s="123"/>
      <c r="W18" s="131"/>
      <c r="X18" s="138"/>
      <c r="Y18" s="138"/>
      <c r="Z18" s="138"/>
      <c r="AA18" s="138"/>
      <c r="AB18" s="26"/>
      <c r="AC18" s="150">
        <v>55.5</v>
      </c>
      <c r="AD18" s="157"/>
      <c r="AE18" s="157"/>
      <c r="AF18" s="157"/>
      <c r="AG18" s="160"/>
      <c r="AH18" s="150">
        <v>55.7</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16676887</v>
      </c>
      <c r="BO18" s="217"/>
      <c r="BP18" s="217"/>
      <c r="BQ18" s="217"/>
      <c r="BR18" s="217"/>
      <c r="BS18" s="217"/>
      <c r="BT18" s="217"/>
      <c r="BU18" s="220"/>
      <c r="BV18" s="214">
        <v>16093136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195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24530300</v>
      </c>
      <c r="BO19" s="217"/>
      <c r="BP19" s="217"/>
      <c r="BQ19" s="217"/>
      <c r="BR19" s="217"/>
      <c r="BS19" s="217"/>
      <c r="BT19" s="217"/>
      <c r="BU19" s="220"/>
      <c r="BV19" s="214">
        <v>25292146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23763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8</v>
      </c>
      <c r="F22" s="56"/>
      <c r="G22" s="56"/>
      <c r="H22" s="56"/>
      <c r="I22" s="56"/>
      <c r="J22" s="56"/>
      <c r="K22" s="25"/>
      <c r="L22" s="50" t="s">
        <v>241</v>
      </c>
      <c r="M22" s="56"/>
      <c r="N22" s="56"/>
      <c r="O22" s="56"/>
      <c r="P22" s="25"/>
      <c r="Q22" s="92" t="s">
        <v>243</v>
      </c>
      <c r="R22" s="104"/>
      <c r="S22" s="104"/>
      <c r="T22" s="104"/>
      <c r="U22" s="104"/>
      <c r="V22" s="125"/>
      <c r="W22" s="133" t="s">
        <v>57</v>
      </c>
      <c r="X22" s="33"/>
      <c r="Y22" s="41"/>
      <c r="Z22" s="50" t="s">
        <v>8</v>
      </c>
      <c r="AA22" s="56"/>
      <c r="AB22" s="56"/>
      <c r="AC22" s="56"/>
      <c r="AD22" s="56"/>
      <c r="AE22" s="56"/>
      <c r="AF22" s="56"/>
      <c r="AG22" s="25"/>
      <c r="AH22" s="163" t="s">
        <v>178</v>
      </c>
      <c r="AI22" s="56"/>
      <c r="AJ22" s="56"/>
      <c r="AK22" s="56"/>
      <c r="AL22" s="25"/>
      <c r="AM22" s="163" t="s">
        <v>244</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33996501</v>
      </c>
      <c r="BO22" s="216"/>
      <c r="BP22" s="216"/>
      <c r="BQ22" s="216"/>
      <c r="BR22" s="216"/>
      <c r="BS22" s="216"/>
      <c r="BT22" s="216"/>
      <c r="BU22" s="219"/>
      <c r="BV22" s="213">
        <v>34737036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20426525</v>
      </c>
      <c r="BO23" s="217"/>
      <c r="BP23" s="217"/>
      <c r="BQ23" s="217"/>
      <c r="BR23" s="217"/>
      <c r="BS23" s="217"/>
      <c r="BT23" s="217"/>
      <c r="BU23" s="220"/>
      <c r="BV23" s="214">
        <v>20294414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10300</v>
      </c>
      <c r="R24" s="80"/>
      <c r="S24" s="80"/>
      <c r="T24" s="80"/>
      <c r="U24" s="80"/>
      <c r="V24" s="84"/>
      <c r="W24" s="134"/>
      <c r="X24" s="34"/>
      <c r="Y24" s="42"/>
      <c r="Z24" s="52" t="s">
        <v>227</v>
      </c>
      <c r="AA24" s="58"/>
      <c r="AB24" s="58"/>
      <c r="AC24" s="58"/>
      <c r="AD24" s="58"/>
      <c r="AE24" s="58"/>
      <c r="AF24" s="58"/>
      <c r="AG24" s="63"/>
      <c r="AH24" s="72">
        <v>455</v>
      </c>
      <c r="AI24" s="80"/>
      <c r="AJ24" s="80"/>
      <c r="AK24" s="80"/>
      <c r="AL24" s="84"/>
      <c r="AM24" s="72">
        <v>1474200</v>
      </c>
      <c r="AN24" s="80"/>
      <c r="AO24" s="80"/>
      <c r="AP24" s="80"/>
      <c r="AQ24" s="80"/>
      <c r="AR24" s="84"/>
      <c r="AS24" s="72">
        <v>3240</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24954721</v>
      </c>
      <c r="BO24" s="217"/>
      <c r="BP24" s="217"/>
      <c r="BQ24" s="217"/>
      <c r="BR24" s="217"/>
      <c r="BS24" s="217"/>
      <c r="BT24" s="217"/>
      <c r="BU24" s="220"/>
      <c r="BV24" s="214">
        <v>24786504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8150</v>
      </c>
      <c r="R25" s="80"/>
      <c r="S25" s="80"/>
      <c r="T25" s="80"/>
      <c r="U25" s="80"/>
      <c r="V25" s="84"/>
      <c r="W25" s="134"/>
      <c r="X25" s="34"/>
      <c r="Y25" s="42"/>
      <c r="Z25" s="52" t="s">
        <v>257</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2187998</v>
      </c>
      <c r="BO25" s="216"/>
      <c r="BP25" s="216"/>
      <c r="BQ25" s="216"/>
      <c r="BR25" s="216"/>
      <c r="BS25" s="216"/>
      <c r="BT25" s="216"/>
      <c r="BU25" s="219"/>
      <c r="BV25" s="213">
        <v>1690768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7490</v>
      </c>
      <c r="R26" s="80"/>
      <c r="S26" s="80"/>
      <c r="T26" s="80"/>
      <c r="U26" s="80"/>
      <c r="V26" s="84"/>
      <c r="W26" s="134"/>
      <c r="X26" s="34"/>
      <c r="Y26" s="42"/>
      <c r="Z26" s="52" t="s">
        <v>259</v>
      </c>
      <c r="AA26" s="143"/>
      <c r="AB26" s="143"/>
      <c r="AC26" s="143"/>
      <c r="AD26" s="143"/>
      <c r="AE26" s="143"/>
      <c r="AF26" s="143"/>
      <c r="AG26" s="161"/>
      <c r="AH26" s="72">
        <v>1</v>
      </c>
      <c r="AI26" s="80"/>
      <c r="AJ26" s="80"/>
      <c r="AK26" s="80"/>
      <c r="AL26" s="84"/>
      <c r="AM26" s="72" t="s">
        <v>262</v>
      </c>
      <c r="AN26" s="80"/>
      <c r="AO26" s="80"/>
      <c r="AP26" s="80"/>
      <c r="AQ26" s="80"/>
      <c r="AR26" s="84"/>
      <c r="AS26" s="72" t="s">
        <v>262</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4630</v>
      </c>
      <c r="R27" s="80"/>
      <c r="S27" s="80"/>
      <c r="T27" s="80"/>
      <c r="U27" s="80"/>
      <c r="V27" s="84"/>
      <c r="W27" s="134"/>
      <c r="X27" s="34"/>
      <c r="Y27" s="42"/>
      <c r="Z27" s="52" t="s">
        <v>267</v>
      </c>
      <c r="AA27" s="58"/>
      <c r="AB27" s="58"/>
      <c r="AC27" s="58"/>
      <c r="AD27" s="58"/>
      <c r="AE27" s="58"/>
      <c r="AF27" s="58"/>
      <c r="AG27" s="63"/>
      <c r="AH27" s="72">
        <v>42</v>
      </c>
      <c r="AI27" s="80"/>
      <c r="AJ27" s="80"/>
      <c r="AK27" s="80"/>
      <c r="AL27" s="84"/>
      <c r="AM27" s="72">
        <v>130672</v>
      </c>
      <c r="AN27" s="80"/>
      <c r="AO27" s="80"/>
      <c r="AP27" s="80"/>
      <c r="AQ27" s="80"/>
      <c r="AR27" s="84"/>
      <c r="AS27" s="72">
        <v>3111</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v>646861</v>
      </c>
      <c r="BO27" s="218"/>
      <c r="BP27" s="218"/>
      <c r="BQ27" s="218"/>
      <c r="BR27" s="218"/>
      <c r="BS27" s="218"/>
      <c r="BT27" s="218"/>
      <c r="BU27" s="221"/>
      <c r="BV27" s="215">
        <v>646612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4060</v>
      </c>
      <c r="R28" s="80"/>
      <c r="S28" s="80"/>
      <c r="T28" s="80"/>
      <c r="U28" s="80"/>
      <c r="V28" s="84"/>
      <c r="W28" s="134"/>
      <c r="X28" s="34"/>
      <c r="Y28" s="42"/>
      <c r="Z28" s="52" t="s">
        <v>36</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273</v>
      </c>
      <c r="AZ28" s="201"/>
      <c r="BA28" s="201"/>
      <c r="BB28" s="204"/>
      <c r="BC28" s="189" t="s">
        <v>100</v>
      </c>
      <c r="BD28" s="197"/>
      <c r="BE28" s="197"/>
      <c r="BF28" s="197"/>
      <c r="BG28" s="197"/>
      <c r="BH28" s="197"/>
      <c r="BI28" s="197"/>
      <c r="BJ28" s="197"/>
      <c r="BK28" s="197"/>
      <c r="BL28" s="197"/>
      <c r="BM28" s="208"/>
      <c r="BN28" s="213">
        <v>3523148</v>
      </c>
      <c r="BO28" s="216"/>
      <c r="BP28" s="216"/>
      <c r="BQ28" s="216"/>
      <c r="BR28" s="216"/>
      <c r="BS28" s="216"/>
      <c r="BT28" s="216"/>
      <c r="BU28" s="219"/>
      <c r="BV28" s="213">
        <v>3718039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22</v>
      </c>
      <c r="M29" s="80"/>
      <c r="N29" s="80"/>
      <c r="O29" s="80"/>
      <c r="P29" s="84"/>
      <c r="Q29" s="72">
        <v>3850</v>
      </c>
      <c r="R29" s="80"/>
      <c r="S29" s="80"/>
      <c r="T29" s="80"/>
      <c r="U29" s="80"/>
      <c r="V29" s="84"/>
      <c r="W29" s="135"/>
      <c r="X29" s="140"/>
      <c r="Y29" s="142"/>
      <c r="Z29" s="52" t="s">
        <v>276</v>
      </c>
      <c r="AA29" s="58"/>
      <c r="AB29" s="58"/>
      <c r="AC29" s="58"/>
      <c r="AD29" s="58"/>
      <c r="AE29" s="58"/>
      <c r="AF29" s="58"/>
      <c r="AG29" s="63"/>
      <c r="AH29" s="72">
        <v>497</v>
      </c>
      <c r="AI29" s="80"/>
      <c r="AJ29" s="80"/>
      <c r="AK29" s="80"/>
      <c r="AL29" s="84"/>
      <c r="AM29" s="72">
        <v>1604872</v>
      </c>
      <c r="AN29" s="80"/>
      <c r="AO29" s="80"/>
      <c r="AP29" s="80"/>
      <c r="AQ29" s="80"/>
      <c r="AR29" s="84"/>
      <c r="AS29" s="72">
        <v>3229</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503544</v>
      </c>
      <c r="BO29" s="217"/>
      <c r="BP29" s="217"/>
      <c r="BQ29" s="217"/>
      <c r="BR29" s="217"/>
      <c r="BS29" s="217"/>
      <c r="BT29" s="217"/>
      <c r="BU29" s="220"/>
      <c r="BV29" s="214">
        <v>293405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98.6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67</v>
      </c>
      <c r="BD30" s="199"/>
      <c r="BE30" s="199"/>
      <c r="BF30" s="199"/>
      <c r="BG30" s="199"/>
      <c r="BH30" s="199"/>
      <c r="BI30" s="199"/>
      <c r="BJ30" s="199"/>
      <c r="BK30" s="199"/>
      <c r="BL30" s="199"/>
      <c r="BM30" s="210"/>
      <c r="BN30" s="215">
        <v>5917039</v>
      </c>
      <c r="BO30" s="218"/>
      <c r="BP30" s="218"/>
      <c r="BQ30" s="218"/>
      <c r="BR30" s="218"/>
      <c r="BS30" s="218"/>
      <c r="BT30" s="218"/>
      <c r="BU30" s="221"/>
      <c r="BV30" s="215">
        <v>5746177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182</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286</v>
      </c>
      <c r="F33" s="54"/>
      <c r="G33" s="54"/>
      <c r="H33" s="54"/>
      <c r="I33" s="54"/>
      <c r="J33" s="54"/>
      <c r="K33" s="54"/>
      <c r="L33" s="54"/>
      <c r="M33" s="54"/>
      <c r="N33" s="54"/>
      <c r="O33" s="54"/>
      <c r="P33" s="54"/>
      <c r="Q33" s="54"/>
      <c r="R33" s="54"/>
      <c r="S33" s="54"/>
      <c r="T33" s="54"/>
      <c r="U33" s="37" t="s">
        <v>118</v>
      </c>
      <c r="V33" s="37"/>
      <c r="W33" s="54" t="s">
        <v>286</v>
      </c>
      <c r="X33" s="54"/>
      <c r="Y33" s="54"/>
      <c r="Z33" s="54"/>
      <c r="AA33" s="54"/>
      <c r="AB33" s="54"/>
      <c r="AC33" s="54"/>
      <c r="AD33" s="54"/>
      <c r="AE33" s="54"/>
      <c r="AF33" s="54"/>
      <c r="AG33" s="54"/>
      <c r="AH33" s="54"/>
      <c r="AI33" s="54"/>
      <c r="AJ33" s="54"/>
      <c r="AK33" s="54"/>
      <c r="AL33" s="54"/>
      <c r="AM33" s="37" t="s">
        <v>118</v>
      </c>
      <c r="AN33" s="37"/>
      <c r="AO33" s="54" t="s">
        <v>286</v>
      </c>
      <c r="AP33" s="54"/>
      <c r="AQ33" s="54"/>
      <c r="AR33" s="54"/>
      <c r="AS33" s="54"/>
      <c r="AT33" s="54"/>
      <c r="AU33" s="54"/>
      <c r="AV33" s="54"/>
      <c r="AW33" s="54"/>
      <c r="AX33" s="54"/>
      <c r="AY33" s="54"/>
      <c r="AZ33" s="54"/>
      <c r="BA33" s="54"/>
      <c r="BB33" s="54"/>
      <c r="BC33" s="54"/>
      <c r="BD33" s="37"/>
      <c r="BE33" s="54" t="s">
        <v>288</v>
      </c>
      <c r="BF33" s="54"/>
      <c r="BG33" s="54" t="s">
        <v>163</v>
      </c>
      <c r="BH33" s="54"/>
      <c r="BI33" s="54"/>
      <c r="BJ33" s="54"/>
      <c r="BK33" s="54"/>
      <c r="BL33" s="54"/>
      <c r="BM33" s="54"/>
      <c r="BN33" s="54"/>
      <c r="BO33" s="54"/>
      <c r="BP33" s="54"/>
      <c r="BQ33" s="54"/>
      <c r="BR33" s="54"/>
      <c r="BS33" s="54"/>
      <c r="BT33" s="54"/>
      <c r="BU33" s="54"/>
      <c r="BV33" s="37"/>
      <c r="BW33" s="37" t="s">
        <v>288</v>
      </c>
      <c r="BX33" s="37"/>
      <c r="BY33" s="54" t="s">
        <v>108</v>
      </c>
      <c r="BZ33" s="54"/>
      <c r="CA33" s="54"/>
      <c r="CB33" s="54"/>
      <c r="CC33" s="54"/>
      <c r="CD33" s="54"/>
      <c r="CE33" s="54"/>
      <c r="CF33" s="54"/>
      <c r="CG33" s="54"/>
      <c r="CH33" s="54"/>
      <c r="CI33" s="54"/>
      <c r="CJ33" s="54"/>
      <c r="CK33" s="54"/>
      <c r="CL33" s="54"/>
      <c r="CM33" s="54"/>
      <c r="CN33" s="54"/>
      <c r="CO33" s="37" t="s">
        <v>118</v>
      </c>
      <c r="CP33" s="37"/>
      <c r="CQ33" s="54" t="s">
        <v>289</v>
      </c>
      <c r="CR33" s="54"/>
      <c r="CS33" s="54"/>
      <c r="CT33" s="54"/>
      <c r="CU33" s="54"/>
      <c r="CV33" s="54"/>
      <c r="CW33" s="54"/>
      <c r="CX33" s="54"/>
      <c r="CY33" s="54"/>
      <c r="CZ33" s="54"/>
      <c r="DA33" s="54"/>
      <c r="DB33" s="54"/>
      <c r="DC33" s="54"/>
      <c r="DD33" s="54"/>
      <c r="DE33" s="54"/>
      <c r="DF33" s="54"/>
      <c r="DG33" s="253" t="s">
        <v>78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地方卸売市場特別会計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白河地方広域市町村圏整備組合（一般会計）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白河地方土地開発公社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工業用水道事業会計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白河地方広域市町村圏整備組合（水道用水供給事業会計）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ひがし振興公社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福島県市町村総合事務組合（一般会計）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産業サポート白河</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福島県市町村総合事務組合（消防補償等特別会計）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白河観光物産協会</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福島県市町村総合事務組合（消防賞じゅつ金特別会計）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福島県市町村総合事務組合（非常勤職員公務災害補償特別会計）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福島県市町村総合事務組合（自治会館管理特別会計）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福島県後期高齢者医療広域連合（一般会計）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福島県後期高齢者医療広域連合（後期高齢者医療特別会計）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福島県市民交通災害共済組合（一般会計）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QEOYOITQKj9P9nO5MG7+ZVOmk4cu4GG4g895n2auzyZaEDk/GCVpIoWrkSnM6nhH/0CNi+RLZ4wTEdtes99/vw==" saltValue="vwh4ZQAbjT7Yvrc5sGqwr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B27"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524</v>
      </c>
      <c r="G33" s="883" t="s">
        <v>525</v>
      </c>
      <c r="H33" s="883" t="s">
        <v>526</v>
      </c>
      <c r="I33" s="883" t="s">
        <v>254</v>
      </c>
      <c r="J33" s="887" t="s">
        <v>527</v>
      </c>
      <c r="K33" s="862"/>
      <c r="L33" s="862"/>
      <c r="M33" s="862"/>
      <c r="N33" s="862"/>
      <c r="O33" s="862"/>
      <c r="P33" s="862"/>
    </row>
    <row r="34" spans="1:16" ht="39" customHeight="1">
      <c r="A34" s="862"/>
      <c r="B34" s="864"/>
      <c r="C34" s="870" t="s">
        <v>260</v>
      </c>
      <c r="D34" s="870"/>
      <c r="E34" s="875"/>
      <c r="F34" s="879">
        <v>6.99</v>
      </c>
      <c r="G34" s="884">
        <v>9.67</v>
      </c>
      <c r="H34" s="884">
        <v>8.3699999999999992</v>
      </c>
      <c r="I34" s="884">
        <v>9.27</v>
      </c>
      <c r="J34" s="888">
        <v>10.050000000000001</v>
      </c>
      <c r="K34" s="862"/>
      <c r="L34" s="862"/>
      <c r="M34" s="862"/>
      <c r="N34" s="862"/>
      <c r="O34" s="862"/>
      <c r="P34" s="862"/>
    </row>
    <row r="35" spans="1:16" ht="39" customHeight="1">
      <c r="A35" s="862"/>
      <c r="B35" s="865"/>
      <c r="C35" s="871" t="s">
        <v>458</v>
      </c>
      <c r="D35" s="871"/>
      <c r="E35" s="876"/>
      <c r="F35" s="880">
        <v>9.77</v>
      </c>
      <c r="G35" s="885">
        <v>10.61</v>
      </c>
      <c r="H35" s="885">
        <v>10.55</v>
      </c>
      <c r="I35" s="885">
        <v>10.52</v>
      </c>
      <c r="J35" s="889">
        <v>8.26</v>
      </c>
      <c r="K35" s="862"/>
      <c r="L35" s="862"/>
      <c r="M35" s="862"/>
      <c r="N35" s="862"/>
      <c r="O35" s="862"/>
      <c r="P35" s="862"/>
    </row>
    <row r="36" spans="1:16" ht="39" customHeight="1">
      <c r="A36" s="862"/>
      <c r="B36" s="865"/>
      <c r="C36" s="871" t="s">
        <v>356</v>
      </c>
      <c r="D36" s="871"/>
      <c r="E36" s="876"/>
      <c r="F36" s="880">
        <v>0.61</v>
      </c>
      <c r="G36" s="885">
        <v>0.95</v>
      </c>
      <c r="H36" s="885">
        <v>1.69</v>
      </c>
      <c r="I36" s="885">
        <v>2.81</v>
      </c>
      <c r="J36" s="889">
        <v>3.97</v>
      </c>
      <c r="K36" s="862"/>
      <c r="L36" s="862"/>
      <c r="M36" s="862"/>
      <c r="N36" s="862"/>
      <c r="O36" s="862"/>
      <c r="P36" s="862"/>
    </row>
    <row r="37" spans="1:16" ht="39" customHeight="1">
      <c r="A37" s="862"/>
      <c r="B37" s="865"/>
      <c r="C37" s="871" t="s">
        <v>26</v>
      </c>
      <c r="D37" s="871"/>
      <c r="E37" s="876"/>
      <c r="F37" s="880">
        <v>1.53</v>
      </c>
      <c r="G37" s="885">
        <v>1.1200000000000001</v>
      </c>
      <c r="H37" s="885">
        <v>1.24</v>
      </c>
      <c r="I37" s="885">
        <v>1.36</v>
      </c>
      <c r="J37" s="889">
        <v>1.2</v>
      </c>
      <c r="K37" s="862"/>
      <c r="L37" s="862"/>
      <c r="M37" s="862"/>
      <c r="N37" s="862"/>
      <c r="O37" s="862"/>
      <c r="P37" s="862"/>
    </row>
    <row r="38" spans="1:16" ht="39" customHeight="1">
      <c r="A38" s="862"/>
      <c r="B38" s="865"/>
      <c r="C38" s="871" t="s">
        <v>457</v>
      </c>
      <c r="D38" s="871"/>
      <c r="E38" s="876"/>
      <c r="F38" s="880">
        <v>0.97</v>
      </c>
      <c r="G38" s="885">
        <v>0.65</v>
      </c>
      <c r="H38" s="885">
        <v>0.47</v>
      </c>
      <c r="I38" s="885">
        <v>0.43</v>
      </c>
      <c r="J38" s="889">
        <v>0.65</v>
      </c>
      <c r="K38" s="862"/>
      <c r="L38" s="862"/>
      <c r="M38" s="862"/>
      <c r="N38" s="862"/>
      <c r="O38" s="862"/>
      <c r="P38" s="862"/>
    </row>
    <row r="39" spans="1:16" ht="39" customHeight="1">
      <c r="A39" s="862"/>
      <c r="B39" s="865"/>
      <c r="C39" s="871" t="s">
        <v>263</v>
      </c>
      <c r="D39" s="871"/>
      <c r="E39" s="876"/>
      <c r="F39" s="880">
        <v>0.2</v>
      </c>
      <c r="G39" s="885">
        <v>0.23</v>
      </c>
      <c r="H39" s="885">
        <v>0.26</v>
      </c>
      <c r="I39" s="885">
        <v>0.26</v>
      </c>
      <c r="J39" s="889">
        <v>0.26</v>
      </c>
      <c r="K39" s="862"/>
      <c r="L39" s="862"/>
      <c r="M39" s="862"/>
      <c r="N39" s="862"/>
      <c r="O39" s="862"/>
      <c r="P39" s="862"/>
    </row>
    <row r="40" spans="1:16" ht="39" customHeight="1">
      <c r="A40" s="862"/>
      <c r="B40" s="865"/>
      <c r="C40" s="871" t="s">
        <v>222</v>
      </c>
      <c r="D40" s="871"/>
      <c r="E40" s="876"/>
      <c r="F40" s="880">
        <v>1.e-002</v>
      </c>
      <c r="G40" s="885">
        <v>2.e-002</v>
      </c>
      <c r="H40" s="885">
        <v>1.e-002</v>
      </c>
      <c r="I40" s="885">
        <v>2.e-002</v>
      </c>
      <c r="J40" s="889">
        <v>2.e-002</v>
      </c>
      <c r="K40" s="862"/>
      <c r="L40" s="862"/>
      <c r="M40" s="862"/>
      <c r="N40" s="862"/>
      <c r="O40" s="862"/>
      <c r="P40" s="862"/>
    </row>
    <row r="41" spans="1:16" ht="39" customHeight="1">
      <c r="A41" s="862"/>
      <c r="B41" s="865"/>
      <c r="C41" s="871" t="s">
        <v>250</v>
      </c>
      <c r="D41" s="871"/>
      <c r="E41" s="876"/>
      <c r="F41" s="880">
        <v>0</v>
      </c>
      <c r="G41" s="885">
        <v>0</v>
      </c>
      <c r="H41" s="885">
        <v>0</v>
      </c>
      <c r="I41" s="885">
        <v>0</v>
      </c>
      <c r="J41" s="889">
        <v>0</v>
      </c>
      <c r="K41" s="862"/>
      <c r="L41" s="862"/>
      <c r="M41" s="862"/>
      <c r="N41" s="862"/>
      <c r="O41" s="862"/>
      <c r="P41" s="862"/>
    </row>
    <row r="42" spans="1:16" ht="39" customHeight="1">
      <c r="A42" s="862"/>
      <c r="B42" s="866"/>
      <c r="C42" s="871" t="s">
        <v>528</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304</v>
      </c>
      <c r="D43" s="872"/>
      <c r="E43" s="877"/>
      <c r="F43" s="881">
        <v>0.47</v>
      </c>
      <c r="G43" s="886" t="s">
        <v>197</v>
      </c>
      <c r="H43" s="886" t="s">
        <v>197</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GTG+5YoEbhrBylJpAPGixg4nKUEMQ8k22WlqCfWOVl4rXpV5HBNy7NEsmssHowfYHxgnjcGiTq9T7CgTH9ljMw==" saltValue="9cFXzkahcjO+2WvdEo2tO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B43"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23</v>
      </c>
      <c r="C44" s="905"/>
      <c r="D44" s="905"/>
      <c r="E44" s="924"/>
      <c r="F44" s="924"/>
      <c r="G44" s="924"/>
      <c r="H44" s="924"/>
      <c r="I44" s="924"/>
      <c r="J44" s="933" t="s">
        <v>16</v>
      </c>
      <c r="K44" s="941" t="s">
        <v>524</v>
      </c>
      <c r="L44" s="950" t="s">
        <v>525</v>
      </c>
      <c r="M44" s="950" t="s">
        <v>526</v>
      </c>
      <c r="N44" s="950" t="s">
        <v>254</v>
      </c>
      <c r="O44" s="959" t="s">
        <v>527</v>
      </c>
      <c r="P44" s="734"/>
      <c r="Q44" s="734"/>
      <c r="R44" s="734"/>
      <c r="S44" s="734"/>
      <c r="T44" s="734"/>
      <c r="U44" s="734"/>
    </row>
    <row r="45" spans="1:21" ht="30.75" customHeight="1">
      <c r="A45" s="734"/>
      <c r="B45" s="892" t="s">
        <v>25</v>
      </c>
      <c r="C45" s="906"/>
      <c r="D45" s="916"/>
      <c r="E45" s="925" t="s">
        <v>22</v>
      </c>
      <c r="F45" s="925"/>
      <c r="G45" s="925"/>
      <c r="H45" s="925"/>
      <c r="I45" s="925"/>
      <c r="J45" s="934"/>
      <c r="K45" s="942">
        <v>3080</v>
      </c>
      <c r="L45" s="951">
        <v>3018</v>
      </c>
      <c r="M45" s="951">
        <v>3231</v>
      </c>
      <c r="N45" s="951">
        <v>3189</v>
      </c>
      <c r="O45" s="960">
        <v>3066</v>
      </c>
      <c r="P45" s="734"/>
      <c r="Q45" s="734"/>
      <c r="R45" s="734"/>
      <c r="S45" s="734"/>
      <c r="T45" s="734"/>
      <c r="U45" s="734"/>
    </row>
    <row r="46" spans="1:21" ht="30.75" customHeight="1">
      <c r="A46" s="734"/>
      <c r="B46" s="893"/>
      <c r="C46" s="907"/>
      <c r="D46" s="917"/>
      <c r="E46" s="926" t="s">
        <v>29</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32</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38</v>
      </c>
      <c r="F48" s="926"/>
      <c r="G48" s="926"/>
      <c r="H48" s="926"/>
      <c r="I48" s="926"/>
      <c r="J48" s="935"/>
      <c r="K48" s="943">
        <v>1321</v>
      </c>
      <c r="L48" s="952">
        <v>1270</v>
      </c>
      <c r="M48" s="952">
        <v>1217</v>
      </c>
      <c r="N48" s="952">
        <v>1193</v>
      </c>
      <c r="O48" s="961">
        <v>1154</v>
      </c>
      <c r="P48" s="734"/>
      <c r="Q48" s="734"/>
      <c r="R48" s="734"/>
      <c r="S48" s="734"/>
      <c r="T48" s="734"/>
      <c r="U48" s="734"/>
    </row>
    <row r="49" spans="1:21" ht="30.75" customHeight="1">
      <c r="A49" s="734"/>
      <c r="B49" s="893"/>
      <c r="C49" s="907"/>
      <c r="D49" s="917"/>
      <c r="E49" s="926" t="s">
        <v>0</v>
      </c>
      <c r="F49" s="926"/>
      <c r="G49" s="926"/>
      <c r="H49" s="926"/>
      <c r="I49" s="926"/>
      <c r="J49" s="935"/>
      <c r="K49" s="943">
        <v>36</v>
      </c>
      <c r="L49" s="952">
        <v>45</v>
      </c>
      <c r="M49" s="952">
        <v>45</v>
      </c>
      <c r="N49" s="952">
        <v>39</v>
      </c>
      <c r="O49" s="961">
        <v>37</v>
      </c>
      <c r="P49" s="734"/>
      <c r="Q49" s="734"/>
      <c r="R49" s="734"/>
      <c r="S49" s="734"/>
      <c r="T49" s="734"/>
      <c r="U49" s="734"/>
    </row>
    <row r="50" spans="1:21" ht="30.75" customHeight="1">
      <c r="A50" s="734"/>
      <c r="B50" s="893"/>
      <c r="C50" s="907"/>
      <c r="D50" s="917"/>
      <c r="E50" s="926" t="s">
        <v>40</v>
      </c>
      <c r="F50" s="926"/>
      <c r="G50" s="926"/>
      <c r="H50" s="926"/>
      <c r="I50" s="926"/>
      <c r="J50" s="935"/>
      <c r="K50" s="943">
        <v>23</v>
      </c>
      <c r="L50" s="952">
        <v>23</v>
      </c>
      <c r="M50" s="952">
        <v>23</v>
      </c>
      <c r="N50" s="952">
        <v>22</v>
      </c>
      <c r="O50" s="961">
        <v>22</v>
      </c>
      <c r="P50" s="734"/>
      <c r="Q50" s="734"/>
      <c r="R50" s="734"/>
      <c r="S50" s="734"/>
      <c r="T50" s="734"/>
      <c r="U50" s="734"/>
    </row>
    <row r="51" spans="1:21" ht="30.75" customHeight="1">
      <c r="A51" s="734"/>
      <c r="B51" s="894"/>
      <c r="C51" s="908"/>
      <c r="D51" s="918"/>
      <c r="E51" s="926" t="s">
        <v>44</v>
      </c>
      <c r="F51" s="926"/>
      <c r="G51" s="926"/>
      <c r="H51" s="926"/>
      <c r="I51" s="926"/>
      <c r="J51" s="935"/>
      <c r="K51" s="943">
        <v>0</v>
      </c>
      <c r="L51" s="952">
        <v>0</v>
      </c>
      <c r="M51" s="952">
        <v>0</v>
      </c>
      <c r="N51" s="952">
        <v>0</v>
      </c>
      <c r="O51" s="961">
        <v>1</v>
      </c>
      <c r="P51" s="734"/>
      <c r="Q51" s="734"/>
      <c r="R51" s="734"/>
      <c r="S51" s="734"/>
      <c r="T51" s="734"/>
      <c r="U51" s="734"/>
    </row>
    <row r="52" spans="1:21" ht="30.75" customHeight="1">
      <c r="A52" s="734"/>
      <c r="B52" s="895" t="s">
        <v>46</v>
      </c>
      <c r="C52" s="909"/>
      <c r="D52" s="918"/>
      <c r="E52" s="926" t="s">
        <v>49</v>
      </c>
      <c r="F52" s="926"/>
      <c r="G52" s="926"/>
      <c r="H52" s="926"/>
      <c r="I52" s="926"/>
      <c r="J52" s="935"/>
      <c r="K52" s="943">
        <v>3157</v>
      </c>
      <c r="L52" s="952">
        <v>3124</v>
      </c>
      <c r="M52" s="952">
        <v>3259</v>
      </c>
      <c r="N52" s="952">
        <v>3235</v>
      </c>
      <c r="O52" s="961">
        <v>3035</v>
      </c>
      <c r="P52" s="734"/>
      <c r="Q52" s="734"/>
      <c r="R52" s="734"/>
      <c r="S52" s="734"/>
      <c r="T52" s="734"/>
      <c r="U52" s="734"/>
    </row>
    <row r="53" spans="1:21" ht="30.75" customHeight="1">
      <c r="A53" s="734"/>
      <c r="B53" s="896" t="s">
        <v>50</v>
      </c>
      <c r="C53" s="910"/>
      <c r="D53" s="919"/>
      <c r="E53" s="927" t="s">
        <v>53</v>
      </c>
      <c r="F53" s="927"/>
      <c r="G53" s="927"/>
      <c r="H53" s="927"/>
      <c r="I53" s="927"/>
      <c r="J53" s="936"/>
      <c r="K53" s="944">
        <v>1303</v>
      </c>
      <c r="L53" s="953">
        <v>1232</v>
      </c>
      <c r="M53" s="953">
        <v>1257</v>
      </c>
      <c r="N53" s="953">
        <v>1208</v>
      </c>
      <c r="O53" s="962">
        <v>1245</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524</v>
      </c>
      <c r="L57" s="954" t="s">
        <v>525</v>
      </c>
      <c r="M57" s="954" t="s">
        <v>526</v>
      </c>
      <c r="N57" s="954" t="s">
        <v>254</v>
      </c>
      <c r="O57" s="964" t="s">
        <v>527</v>
      </c>
      <c r="P57" s="734"/>
      <c r="Q57" s="734"/>
      <c r="R57" s="734"/>
      <c r="S57" s="734"/>
      <c r="T57" s="734"/>
      <c r="U57" s="734"/>
    </row>
    <row r="58" spans="1:21" ht="31.5" customHeight="1">
      <c r="B58" s="900" t="s">
        <v>59</v>
      </c>
      <c r="C58" s="913"/>
      <c r="D58" s="920" t="s">
        <v>62</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64</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GftU6GM5CpJV90I5HME+16d5EfqBGakpDOS6AksXeAJTybHtjGHX4GVG0NYTbGVKBqs+nnT9ukO3b6JBu1kw1A==" saltValue="40cN8caXEHgLXCnkFOLAs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6"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23</v>
      </c>
      <c r="C40" s="905"/>
      <c r="D40" s="905"/>
      <c r="E40" s="924"/>
      <c r="F40" s="924"/>
      <c r="G40" s="924"/>
      <c r="H40" s="933" t="s">
        <v>16</v>
      </c>
      <c r="I40" s="941" t="s">
        <v>524</v>
      </c>
      <c r="J40" s="950" t="s">
        <v>525</v>
      </c>
      <c r="K40" s="950" t="s">
        <v>526</v>
      </c>
      <c r="L40" s="950" t="s">
        <v>254</v>
      </c>
      <c r="M40" s="990" t="s">
        <v>527</v>
      </c>
    </row>
    <row r="41" spans="2:13" ht="27.75" customHeight="1">
      <c r="B41" s="892" t="s">
        <v>34</v>
      </c>
      <c r="C41" s="906"/>
      <c r="D41" s="916"/>
      <c r="E41" s="973" t="s">
        <v>55</v>
      </c>
      <c r="F41" s="973"/>
      <c r="G41" s="973"/>
      <c r="H41" s="979"/>
      <c r="I41" s="983">
        <v>37402</v>
      </c>
      <c r="J41" s="987">
        <v>37358</v>
      </c>
      <c r="K41" s="987">
        <v>36058</v>
      </c>
      <c r="L41" s="987">
        <v>34677</v>
      </c>
      <c r="M41" s="991">
        <v>33961</v>
      </c>
    </row>
    <row r="42" spans="2:13" ht="27.75" customHeight="1">
      <c r="B42" s="893"/>
      <c r="C42" s="907"/>
      <c r="D42" s="917"/>
      <c r="E42" s="974" t="s">
        <v>70</v>
      </c>
      <c r="F42" s="974"/>
      <c r="G42" s="974"/>
      <c r="H42" s="980"/>
      <c r="I42" s="984">
        <v>197</v>
      </c>
      <c r="J42" s="988">
        <v>172</v>
      </c>
      <c r="K42" s="988">
        <v>139</v>
      </c>
      <c r="L42" s="988">
        <v>116</v>
      </c>
      <c r="M42" s="992">
        <v>92</v>
      </c>
    </row>
    <row r="43" spans="2:13" ht="27.75" customHeight="1">
      <c r="B43" s="893"/>
      <c r="C43" s="907"/>
      <c r="D43" s="917"/>
      <c r="E43" s="974" t="s">
        <v>71</v>
      </c>
      <c r="F43" s="974"/>
      <c r="G43" s="974"/>
      <c r="H43" s="980"/>
      <c r="I43" s="984">
        <v>12981</v>
      </c>
      <c r="J43" s="988">
        <v>12068</v>
      </c>
      <c r="K43" s="988">
        <v>10935</v>
      </c>
      <c r="L43" s="988">
        <v>10309</v>
      </c>
      <c r="M43" s="992">
        <v>10010</v>
      </c>
    </row>
    <row r="44" spans="2:13" ht="27.75" customHeight="1">
      <c r="B44" s="893"/>
      <c r="C44" s="907"/>
      <c r="D44" s="917"/>
      <c r="E44" s="974" t="s">
        <v>73</v>
      </c>
      <c r="F44" s="974"/>
      <c r="G44" s="974"/>
      <c r="H44" s="980"/>
      <c r="I44" s="984">
        <v>270</v>
      </c>
      <c r="J44" s="988">
        <v>233</v>
      </c>
      <c r="K44" s="988">
        <v>198</v>
      </c>
      <c r="L44" s="988">
        <v>185</v>
      </c>
      <c r="M44" s="992">
        <v>173</v>
      </c>
    </row>
    <row r="45" spans="2:13" ht="27.75" customHeight="1">
      <c r="B45" s="893"/>
      <c r="C45" s="907"/>
      <c r="D45" s="917"/>
      <c r="E45" s="974" t="s">
        <v>75</v>
      </c>
      <c r="F45" s="974"/>
      <c r="G45" s="974"/>
      <c r="H45" s="980"/>
      <c r="I45" s="984">
        <v>3495</v>
      </c>
      <c r="J45" s="988">
        <v>3613</v>
      </c>
      <c r="K45" s="988">
        <v>3613</v>
      </c>
      <c r="L45" s="988">
        <v>3729</v>
      </c>
      <c r="M45" s="992">
        <v>3880</v>
      </c>
    </row>
    <row r="46" spans="2:13" ht="27.75" customHeight="1">
      <c r="B46" s="893"/>
      <c r="C46" s="907"/>
      <c r="D46" s="918"/>
      <c r="E46" s="974" t="s">
        <v>74</v>
      </c>
      <c r="F46" s="974"/>
      <c r="G46" s="974"/>
      <c r="H46" s="980"/>
      <c r="I46" s="984" t="s">
        <v>197</v>
      </c>
      <c r="J46" s="988" t="s">
        <v>197</v>
      </c>
      <c r="K46" s="988" t="s">
        <v>197</v>
      </c>
      <c r="L46" s="988" t="s">
        <v>197</v>
      </c>
      <c r="M46" s="992" t="s">
        <v>197</v>
      </c>
    </row>
    <row r="47" spans="2:13" ht="27.75" customHeight="1">
      <c r="B47" s="893"/>
      <c r="C47" s="907"/>
      <c r="D47" s="971"/>
      <c r="E47" s="975" t="s">
        <v>77</v>
      </c>
      <c r="F47" s="978"/>
      <c r="G47" s="978"/>
      <c r="H47" s="981"/>
      <c r="I47" s="984" t="s">
        <v>197</v>
      </c>
      <c r="J47" s="988" t="s">
        <v>197</v>
      </c>
      <c r="K47" s="988" t="s">
        <v>197</v>
      </c>
      <c r="L47" s="988" t="s">
        <v>197</v>
      </c>
      <c r="M47" s="992" t="s">
        <v>197</v>
      </c>
    </row>
    <row r="48" spans="2:13" ht="27.75" customHeight="1">
      <c r="B48" s="893"/>
      <c r="C48" s="907"/>
      <c r="D48" s="917"/>
      <c r="E48" s="974" t="s">
        <v>81</v>
      </c>
      <c r="F48" s="974"/>
      <c r="G48" s="974"/>
      <c r="H48" s="980"/>
      <c r="I48" s="984" t="s">
        <v>197</v>
      </c>
      <c r="J48" s="988" t="s">
        <v>197</v>
      </c>
      <c r="K48" s="988" t="s">
        <v>197</v>
      </c>
      <c r="L48" s="988" t="s">
        <v>197</v>
      </c>
      <c r="M48" s="992" t="s">
        <v>197</v>
      </c>
    </row>
    <row r="49" spans="2:13" ht="27.75" customHeight="1">
      <c r="B49" s="894"/>
      <c r="C49" s="908"/>
      <c r="D49" s="917"/>
      <c r="E49" s="974" t="s">
        <v>87</v>
      </c>
      <c r="F49" s="974"/>
      <c r="G49" s="974"/>
      <c r="H49" s="980"/>
      <c r="I49" s="984" t="s">
        <v>197</v>
      </c>
      <c r="J49" s="988" t="s">
        <v>197</v>
      </c>
      <c r="K49" s="988" t="s">
        <v>197</v>
      </c>
      <c r="L49" s="988" t="s">
        <v>197</v>
      </c>
      <c r="M49" s="992" t="s">
        <v>197</v>
      </c>
    </row>
    <row r="50" spans="2:13" ht="27.75" customHeight="1">
      <c r="B50" s="968" t="s">
        <v>89</v>
      </c>
      <c r="C50" s="970"/>
      <c r="D50" s="972"/>
      <c r="E50" s="974" t="s">
        <v>91</v>
      </c>
      <c r="F50" s="974"/>
      <c r="G50" s="974"/>
      <c r="H50" s="980"/>
      <c r="I50" s="984">
        <v>11304</v>
      </c>
      <c r="J50" s="988">
        <v>11838</v>
      </c>
      <c r="K50" s="988">
        <v>11688</v>
      </c>
      <c r="L50" s="988">
        <v>11856</v>
      </c>
      <c r="M50" s="992">
        <v>11899</v>
      </c>
    </row>
    <row r="51" spans="2:13" ht="27.75" customHeight="1">
      <c r="B51" s="893"/>
      <c r="C51" s="907"/>
      <c r="D51" s="917"/>
      <c r="E51" s="974" t="s">
        <v>94</v>
      </c>
      <c r="F51" s="974"/>
      <c r="G51" s="974"/>
      <c r="H51" s="980"/>
      <c r="I51" s="984">
        <v>907</v>
      </c>
      <c r="J51" s="988">
        <v>819</v>
      </c>
      <c r="K51" s="988">
        <v>722</v>
      </c>
      <c r="L51" s="988">
        <v>623</v>
      </c>
      <c r="M51" s="992">
        <v>621</v>
      </c>
    </row>
    <row r="52" spans="2:13" ht="27.75" customHeight="1">
      <c r="B52" s="894"/>
      <c r="C52" s="908"/>
      <c r="D52" s="917"/>
      <c r="E52" s="974" t="s">
        <v>42</v>
      </c>
      <c r="F52" s="974"/>
      <c r="G52" s="974"/>
      <c r="H52" s="980"/>
      <c r="I52" s="984">
        <v>34434</v>
      </c>
      <c r="J52" s="988">
        <v>33666</v>
      </c>
      <c r="K52" s="988">
        <v>32062</v>
      </c>
      <c r="L52" s="988">
        <v>30133</v>
      </c>
      <c r="M52" s="992">
        <v>28200</v>
      </c>
    </row>
    <row r="53" spans="2:13" ht="27.75" customHeight="1">
      <c r="B53" s="896" t="s">
        <v>50</v>
      </c>
      <c r="C53" s="910"/>
      <c r="D53" s="919"/>
      <c r="E53" s="976" t="s">
        <v>96</v>
      </c>
      <c r="F53" s="976"/>
      <c r="G53" s="976"/>
      <c r="H53" s="982"/>
      <c r="I53" s="985">
        <v>7699</v>
      </c>
      <c r="J53" s="989">
        <v>7120</v>
      </c>
      <c r="K53" s="989">
        <v>6472</v>
      </c>
      <c r="L53" s="989">
        <v>6403</v>
      </c>
      <c r="M53" s="993">
        <v>7395</v>
      </c>
    </row>
    <row r="54" spans="2:13" ht="27.75" customHeight="1">
      <c r="B54" s="969"/>
      <c r="C54" s="868"/>
      <c r="D54" s="868"/>
      <c r="E54" s="977"/>
      <c r="F54" s="977"/>
      <c r="G54" s="977"/>
      <c r="H54" s="977"/>
      <c r="I54" s="986"/>
      <c r="J54" s="986"/>
      <c r="K54" s="986"/>
      <c r="L54" s="986"/>
      <c r="M54" s="986"/>
    </row>
    <row r="55" spans="2:13"/>
  </sheetData>
  <sheetProtection algorithmName="SHA-512" hashValue="WrF3zv21y5v3ODbA5G/GRMGPl0CfHRg2wPz4TxE/JIdnn5EFhyiIyfIJaRShiCqOvKrQe2feKUI3Z9NVSWt5qg==" saltValue="lcqYsoP2NEr48VEERpCmM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topLeftCell="A39" zoomScale="70" zoomScaleNormal="70" zoomScaleSheetLayoutView="100" workbookViewId="0">
      <selection activeCell="C60" sqref="C60:E60"/>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8</v>
      </c>
      <c r="C54" s="1000"/>
      <c r="D54" s="1000"/>
      <c r="E54" s="1009" t="s">
        <v>16</v>
      </c>
      <c r="F54" s="1016" t="s">
        <v>526</v>
      </c>
      <c r="G54" s="1016" t="s">
        <v>254</v>
      </c>
      <c r="H54" s="1024" t="s">
        <v>527</v>
      </c>
    </row>
    <row r="55" spans="2:8" ht="52.5" customHeight="1">
      <c r="B55" s="995"/>
      <c r="C55" s="1001" t="s">
        <v>100</v>
      </c>
      <c r="D55" s="1001"/>
      <c r="E55" s="1010"/>
      <c r="F55" s="1017">
        <v>3601</v>
      </c>
      <c r="G55" s="1017">
        <v>3718</v>
      </c>
      <c r="H55" s="1025">
        <v>3523</v>
      </c>
    </row>
    <row r="56" spans="2:8" ht="52.5" customHeight="1">
      <c r="B56" s="996"/>
      <c r="C56" s="1002" t="s">
        <v>104</v>
      </c>
      <c r="D56" s="1002"/>
      <c r="E56" s="1011"/>
      <c r="F56" s="1018">
        <v>920</v>
      </c>
      <c r="G56" s="1018">
        <v>293</v>
      </c>
      <c r="H56" s="1026">
        <v>504</v>
      </c>
    </row>
    <row r="57" spans="2:8" ht="53.25" customHeight="1">
      <c r="B57" s="996"/>
      <c r="C57" s="1003" t="s">
        <v>67</v>
      </c>
      <c r="D57" s="1003"/>
      <c r="E57" s="1012"/>
      <c r="F57" s="1019">
        <v>4906</v>
      </c>
      <c r="G57" s="1019">
        <v>5746</v>
      </c>
      <c r="H57" s="1027">
        <v>5917</v>
      </c>
    </row>
    <row r="58" spans="2:8" ht="45.75" customHeight="1">
      <c r="B58" s="997"/>
      <c r="C58" s="1004" t="s">
        <v>538</v>
      </c>
      <c r="D58" s="1007"/>
      <c r="E58" s="1013"/>
      <c r="F58" s="1020">
        <v>3968</v>
      </c>
      <c r="G58" s="1020">
        <v>4057</v>
      </c>
      <c r="H58" s="1028">
        <v>4066</v>
      </c>
    </row>
    <row r="59" spans="2:8" ht="45.75" customHeight="1">
      <c r="B59" s="997"/>
      <c r="C59" s="1004" t="s">
        <v>468</v>
      </c>
      <c r="D59" s="1007"/>
      <c r="E59" s="1013"/>
      <c r="F59" s="1020">
        <v>340</v>
      </c>
      <c r="G59" s="1020">
        <v>555</v>
      </c>
      <c r="H59" s="1028">
        <v>651</v>
      </c>
    </row>
    <row r="60" spans="2:8" ht="45.75" customHeight="1">
      <c r="B60" s="997"/>
      <c r="C60" s="1004" t="s">
        <v>539</v>
      </c>
      <c r="D60" s="1007"/>
      <c r="E60" s="1013"/>
      <c r="F60" s="1020">
        <v>225</v>
      </c>
      <c r="G60" s="1020">
        <v>310</v>
      </c>
      <c r="H60" s="1028">
        <v>322</v>
      </c>
    </row>
    <row r="61" spans="2:8" ht="45.75" customHeight="1">
      <c r="B61" s="997"/>
      <c r="C61" s="1004" t="s">
        <v>540</v>
      </c>
      <c r="D61" s="1007"/>
      <c r="E61" s="1013"/>
      <c r="F61" s="1020">
        <v>0</v>
      </c>
      <c r="G61" s="1020">
        <v>300</v>
      </c>
      <c r="H61" s="1028">
        <v>300</v>
      </c>
    </row>
    <row r="62" spans="2:8" ht="45.75" customHeight="1">
      <c r="B62" s="998"/>
      <c r="C62" s="1005" t="s">
        <v>541</v>
      </c>
      <c r="D62" s="1008"/>
      <c r="E62" s="1014"/>
      <c r="F62" s="1021">
        <v>73</v>
      </c>
      <c r="G62" s="1021">
        <v>131</v>
      </c>
      <c r="H62" s="1029">
        <v>130</v>
      </c>
    </row>
    <row r="63" spans="2:8" ht="52.5" customHeight="1">
      <c r="B63" s="999"/>
      <c r="C63" s="1006" t="s">
        <v>106</v>
      </c>
      <c r="D63" s="1006"/>
      <c r="E63" s="1015"/>
      <c r="F63" s="1022">
        <v>9427</v>
      </c>
      <c r="G63" s="1022">
        <v>9758</v>
      </c>
      <c r="H63" s="1030">
        <v>9944</v>
      </c>
    </row>
    <row r="64" spans="2:8"/>
  </sheetData>
  <sheetProtection algorithmName="SHA-512" hashValue="SfPAbmB6cOrfwrlITpR2zYmpK/C8JEbMYYQmE+vhN7oqHglbMoD/ESWMi+CX8F2mCY7b5HiuwUtLhoBhJdsAeg==" saltValue="adyzHrvrgy5oUGOstoAkl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79</v>
      </c>
      <c r="E2" s="794"/>
      <c r="F2" s="1046" t="s">
        <v>523</v>
      </c>
      <c r="G2" s="818"/>
      <c r="H2" s="828"/>
    </row>
    <row r="3" spans="1:8">
      <c r="A3" s="782" t="s">
        <v>477</v>
      </c>
      <c r="B3" s="767"/>
      <c r="C3" s="1039"/>
      <c r="D3" s="1042">
        <v>102795</v>
      </c>
      <c r="E3" s="1044"/>
      <c r="F3" s="1047">
        <v>63812</v>
      </c>
      <c r="G3" s="1049"/>
      <c r="H3" s="1052"/>
    </row>
    <row r="4" spans="1:8">
      <c r="A4" s="754"/>
      <c r="B4" s="766"/>
      <c r="C4" s="1040"/>
      <c r="D4" s="1043">
        <v>69592</v>
      </c>
      <c r="E4" s="1045"/>
      <c r="F4" s="1048">
        <v>33848</v>
      </c>
      <c r="G4" s="1050"/>
      <c r="H4" s="1053"/>
    </row>
    <row r="5" spans="1:8">
      <c r="A5" s="782" t="s">
        <v>322</v>
      </c>
      <c r="B5" s="767"/>
      <c r="C5" s="1039"/>
      <c r="D5" s="1042">
        <v>81511</v>
      </c>
      <c r="E5" s="1044"/>
      <c r="F5" s="1047">
        <v>54225</v>
      </c>
      <c r="G5" s="1049"/>
      <c r="H5" s="1052"/>
    </row>
    <row r="6" spans="1:8">
      <c r="A6" s="754"/>
      <c r="B6" s="766"/>
      <c r="C6" s="1040"/>
      <c r="D6" s="1043">
        <v>35495</v>
      </c>
      <c r="E6" s="1045"/>
      <c r="F6" s="1048">
        <v>27337</v>
      </c>
      <c r="G6" s="1050"/>
      <c r="H6" s="1053"/>
    </row>
    <row r="7" spans="1:8">
      <c r="A7" s="782" t="s">
        <v>136</v>
      </c>
      <c r="B7" s="767"/>
      <c r="C7" s="1039"/>
      <c r="D7" s="1042">
        <v>71980</v>
      </c>
      <c r="E7" s="1044"/>
      <c r="F7" s="1047">
        <v>54016</v>
      </c>
      <c r="G7" s="1049"/>
      <c r="H7" s="1052"/>
    </row>
    <row r="8" spans="1:8">
      <c r="A8" s="754"/>
      <c r="B8" s="766"/>
      <c r="C8" s="1040"/>
      <c r="D8" s="1043">
        <v>25937</v>
      </c>
      <c r="E8" s="1045"/>
      <c r="F8" s="1048">
        <v>28078</v>
      </c>
      <c r="G8" s="1050"/>
      <c r="H8" s="1053"/>
    </row>
    <row r="9" spans="1:8">
      <c r="A9" s="782" t="s">
        <v>519</v>
      </c>
      <c r="B9" s="767"/>
      <c r="C9" s="1039"/>
      <c r="D9" s="1042">
        <v>88427</v>
      </c>
      <c r="E9" s="1044"/>
      <c r="F9" s="1047">
        <v>52786</v>
      </c>
      <c r="G9" s="1049"/>
      <c r="H9" s="1052"/>
    </row>
    <row r="10" spans="1:8">
      <c r="A10" s="754"/>
      <c r="B10" s="766"/>
      <c r="C10" s="1040"/>
      <c r="D10" s="1043">
        <v>45725</v>
      </c>
      <c r="E10" s="1045"/>
      <c r="F10" s="1048">
        <v>28742</v>
      </c>
      <c r="G10" s="1050"/>
      <c r="H10" s="1053"/>
    </row>
    <row r="11" spans="1:8">
      <c r="A11" s="782" t="s">
        <v>520</v>
      </c>
      <c r="B11" s="767"/>
      <c r="C11" s="1039"/>
      <c r="D11" s="1042">
        <v>79578</v>
      </c>
      <c r="E11" s="1044"/>
      <c r="F11" s="1047">
        <v>58465</v>
      </c>
      <c r="G11" s="1049"/>
      <c r="H11" s="1052"/>
    </row>
    <row r="12" spans="1:8">
      <c r="A12" s="754"/>
      <c r="B12" s="766"/>
      <c r="C12" s="1041"/>
      <c r="D12" s="1043">
        <v>32347</v>
      </c>
      <c r="E12" s="1045"/>
      <c r="F12" s="1048">
        <v>34452</v>
      </c>
      <c r="G12" s="1050"/>
      <c r="H12" s="1053"/>
    </row>
    <row r="13" spans="1:8">
      <c r="A13" s="782"/>
      <c r="B13" s="767"/>
      <c r="C13" s="1039"/>
      <c r="D13" s="1042">
        <v>84858</v>
      </c>
      <c r="E13" s="1044"/>
      <c r="F13" s="1047">
        <v>56661</v>
      </c>
      <c r="G13" s="1051"/>
      <c r="H13" s="1052"/>
    </row>
    <row r="14" spans="1:8">
      <c r="A14" s="754"/>
      <c r="B14" s="766"/>
      <c r="C14" s="1040"/>
      <c r="D14" s="1043">
        <v>41819</v>
      </c>
      <c r="E14" s="1045"/>
      <c r="F14" s="1048">
        <v>30491</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86</v>
      </c>
      <c r="B19" s="1032">
        <f>ROUND(VALUE(SUBSTITUTE(実質収支比率等に係る経年分析!F$48,"▲","-")),2)</f>
        <v>6.92</v>
      </c>
      <c r="C19" s="1032">
        <f>ROUND(VALUE(SUBSTITUTE(実質収支比率等に係る経年分析!G$48,"▲","-")),2)</f>
        <v>9.6</v>
      </c>
      <c r="D19" s="1032">
        <f>ROUND(VALUE(SUBSTITUTE(実質収支比率等に係る経年分析!H$48,"▲","-")),2)</f>
        <v>8.2899999999999991</v>
      </c>
      <c r="E19" s="1032">
        <f>ROUND(VALUE(SUBSTITUTE(実質収支比率等に係る経年分析!I$48,"▲","-")),2)</f>
        <v>9.2100000000000009</v>
      </c>
      <c r="F19" s="1032">
        <f>ROUND(VALUE(SUBSTITUTE(実質収支比率等に係る経年分析!J$48,"▲","-")),2)</f>
        <v>10.01</v>
      </c>
    </row>
    <row r="20" spans="1:11">
      <c r="A20" s="1032" t="s">
        <v>33</v>
      </c>
      <c r="B20" s="1032">
        <f>ROUND(VALUE(SUBSTITUTE(実質収支比率等に係る経年分析!F$47,"▲","-")),2)</f>
        <v>20.13</v>
      </c>
      <c r="C20" s="1032">
        <f>ROUND(VALUE(SUBSTITUTE(実質収支比率等に係る経年分析!G$47,"▲","-")),2)</f>
        <v>20.84</v>
      </c>
      <c r="D20" s="1032">
        <f>ROUND(VALUE(SUBSTITUTE(実質収支比率等に係る経年分析!H$47,"▲","-")),2)</f>
        <v>20.38</v>
      </c>
      <c r="E20" s="1032">
        <f>ROUND(VALUE(SUBSTITUTE(実質収支比率等に係る経年分析!I$47,"▲","-")),2)</f>
        <v>20.86</v>
      </c>
      <c r="F20" s="1032">
        <f>ROUND(VALUE(SUBSTITUTE(実質収支比率等に係る経年分析!J$47,"▲","-")),2)</f>
        <v>19.36</v>
      </c>
    </row>
    <row r="21" spans="1:11">
      <c r="A21" s="1032" t="s">
        <v>110</v>
      </c>
      <c r="B21" s="1032">
        <f>IF(ISNUMBER(VALUE(SUBSTITUTE(実質収支比率等に係る経年分析!F$49,"▲","-"))),ROUND(VALUE(SUBSTITUTE(実質収支比率等に係る経年分析!F$49,"▲","-")),2),NA())</f>
        <v>9.2100000000000009</v>
      </c>
      <c r="C21" s="1032">
        <f>IF(ISNUMBER(VALUE(SUBSTITUTE(実質収支比率等に係る経年分析!G$49,"▲","-"))),ROUND(VALUE(SUBSTITUTE(実質収支比率等に係る経年分析!G$49,"▲","-")),2),NA())</f>
        <v>7.32</v>
      </c>
      <c r="D21" s="1032">
        <f>IF(ISNUMBER(VALUE(SUBSTITUTE(実質収支比率等に係る経年分析!H$49,"▲","-"))),ROUND(VALUE(SUBSTITUTE(実質収支比率等に係る経年分析!H$49,"▲","-")),2),NA())</f>
        <v>1.44</v>
      </c>
      <c r="E21" s="1032">
        <f>IF(ISNUMBER(VALUE(SUBSTITUTE(実質収支比率等に係る経年分析!I$49,"▲","-"))),ROUND(VALUE(SUBSTITUTE(実質収支比率等に係る経年分析!I$49,"▲","-")),2),NA())</f>
        <v>5.17</v>
      </c>
      <c r="F21" s="1032">
        <f>IF(ISNUMBER(VALUE(SUBSTITUTE(実質収支比率等に係る経年分析!J$49,"▲","-"))),ROUND(VALUE(SUBSTITUTE(実質収支比率等に係る経年分析!J$49,"▲","-")),2),NA())</f>
        <v>-8.e-002</v>
      </c>
    </row>
    <row r="24" spans="1:11">
      <c r="A24" s="1031" t="s">
        <v>98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65</v>
      </c>
      <c r="D26" s="1033" t="s">
        <v>111</v>
      </c>
      <c r="E26" s="1033" t="s">
        <v>65</v>
      </c>
      <c r="F26" s="1033" t="s">
        <v>111</v>
      </c>
      <c r="G26" s="1033" t="s">
        <v>65</v>
      </c>
      <c r="H26" s="1033" t="s">
        <v>111</v>
      </c>
      <c r="I26" s="1033" t="s">
        <v>65</v>
      </c>
      <c r="J26" s="1033" t="s">
        <v>111</v>
      </c>
      <c r="K26" s="1033" t="s">
        <v>65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0.47</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地方卸売市場特別会計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2.e-002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2.e-002</v>
      </c>
    </row>
    <row r="31" spans="1:11">
      <c r="A31" s="1033" t="str">
        <f>IF('連結実質赤字比率に係る赤字・黒字の構成分析'!C$39="",NA(),'連結実質赤字比率に係る赤字・黒字の構成分析'!C$39)</f>
        <v>工業用水道事業会計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0.23</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0.26</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0.26</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0.26</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0.97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0.65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0.47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0.65</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1.53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1.1200000000000001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1.24</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1.36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1.2</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0.61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0.95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1.69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2.81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3.97</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9.77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10.61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10.55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10.52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8.26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6.99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9.67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8.3699999999999992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9.27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10.050000000000001</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3157</v>
      </c>
      <c r="E42" s="1034"/>
      <c r="F42" s="1034"/>
      <c r="G42" s="1034">
        <f>'実質公債費比率（分子）の構造'!L$52</f>
        <v>3124</v>
      </c>
      <c r="H42" s="1034"/>
      <c r="I42" s="1034"/>
      <c r="J42" s="1034">
        <f>'実質公債費比率（分子）の構造'!M$52</f>
        <v>3259</v>
      </c>
      <c r="K42" s="1034"/>
      <c r="L42" s="1034"/>
      <c r="M42" s="1034">
        <f>'実質公債費比率（分子）の構造'!N$52</f>
        <v>3235</v>
      </c>
      <c r="N42" s="1034"/>
      <c r="O42" s="1034"/>
      <c r="P42" s="1034">
        <f>'実質公債費比率（分子）の構造'!O$52</f>
        <v>3035</v>
      </c>
    </row>
    <row r="43" spans="1:16">
      <c r="A43" s="1034" t="s">
        <v>44</v>
      </c>
      <c r="B43" s="1034">
        <f>'実質公債費比率（分子）の構造'!K$51</f>
        <v>0</v>
      </c>
      <c r="C43" s="1034"/>
      <c r="D43" s="1034"/>
      <c r="E43" s="1034">
        <f>'実質公債費比率（分子）の構造'!L$51</f>
        <v>0</v>
      </c>
      <c r="F43" s="1034"/>
      <c r="G43" s="1034"/>
      <c r="H43" s="1034">
        <f>'実質公債費比率（分子）の構造'!M$51</f>
        <v>0</v>
      </c>
      <c r="I43" s="1034"/>
      <c r="J43" s="1034"/>
      <c r="K43" s="1034">
        <f>'実質公債費比率（分子）の構造'!N$51</f>
        <v>0</v>
      </c>
      <c r="L43" s="1034"/>
      <c r="M43" s="1034"/>
      <c r="N43" s="1034">
        <f>'実質公債費比率（分子）の構造'!O$51</f>
        <v>1</v>
      </c>
      <c r="O43" s="1034"/>
      <c r="P43" s="1034"/>
    </row>
    <row r="44" spans="1:16">
      <c r="A44" s="1034" t="s">
        <v>40</v>
      </c>
      <c r="B44" s="1034">
        <f>'実質公債費比率（分子）の構造'!K$50</f>
        <v>23</v>
      </c>
      <c r="C44" s="1034"/>
      <c r="D44" s="1034"/>
      <c r="E44" s="1034">
        <f>'実質公債費比率（分子）の構造'!L$50</f>
        <v>23</v>
      </c>
      <c r="F44" s="1034"/>
      <c r="G44" s="1034"/>
      <c r="H44" s="1034">
        <f>'実質公債費比率（分子）の構造'!M$50</f>
        <v>23</v>
      </c>
      <c r="I44" s="1034"/>
      <c r="J44" s="1034"/>
      <c r="K44" s="1034">
        <f>'実質公債費比率（分子）の構造'!N$50</f>
        <v>22</v>
      </c>
      <c r="L44" s="1034"/>
      <c r="M44" s="1034"/>
      <c r="N44" s="1034">
        <f>'実質公債費比率（分子）の構造'!O$50</f>
        <v>22</v>
      </c>
      <c r="O44" s="1034"/>
      <c r="P44" s="1034"/>
    </row>
    <row r="45" spans="1:16">
      <c r="A45" s="1034" t="s">
        <v>0</v>
      </c>
      <c r="B45" s="1034">
        <f>'実質公債費比率（分子）の構造'!K$49</f>
        <v>36</v>
      </c>
      <c r="C45" s="1034"/>
      <c r="D45" s="1034"/>
      <c r="E45" s="1034">
        <f>'実質公債費比率（分子）の構造'!L$49</f>
        <v>45</v>
      </c>
      <c r="F45" s="1034"/>
      <c r="G45" s="1034"/>
      <c r="H45" s="1034">
        <f>'実質公債費比率（分子）の構造'!M$49</f>
        <v>45</v>
      </c>
      <c r="I45" s="1034"/>
      <c r="J45" s="1034"/>
      <c r="K45" s="1034">
        <f>'実質公債費比率（分子）の構造'!N$49</f>
        <v>39</v>
      </c>
      <c r="L45" s="1034"/>
      <c r="M45" s="1034"/>
      <c r="N45" s="1034">
        <f>'実質公債費比率（分子）の構造'!O$49</f>
        <v>37</v>
      </c>
      <c r="O45" s="1034"/>
      <c r="P45" s="1034"/>
    </row>
    <row r="46" spans="1:16">
      <c r="A46" s="1034" t="s">
        <v>38</v>
      </c>
      <c r="B46" s="1034">
        <f>'実質公債費比率（分子）の構造'!K$48</f>
        <v>1321</v>
      </c>
      <c r="C46" s="1034"/>
      <c r="D46" s="1034"/>
      <c r="E46" s="1034">
        <f>'実質公債費比率（分子）の構造'!L$48</f>
        <v>1270</v>
      </c>
      <c r="F46" s="1034"/>
      <c r="G46" s="1034"/>
      <c r="H46" s="1034">
        <f>'実質公債費比率（分子）の構造'!M$48</f>
        <v>1217</v>
      </c>
      <c r="I46" s="1034"/>
      <c r="J46" s="1034"/>
      <c r="K46" s="1034">
        <f>'実質公債費比率（分子）の構造'!N$48</f>
        <v>1193</v>
      </c>
      <c r="L46" s="1034"/>
      <c r="M46" s="1034"/>
      <c r="N46" s="1034">
        <f>'実質公債費比率（分子）の構造'!O$48</f>
        <v>1154</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3080</v>
      </c>
      <c r="C49" s="1034"/>
      <c r="D49" s="1034"/>
      <c r="E49" s="1034">
        <f>'実質公債費比率（分子）の構造'!L$45</f>
        <v>3018</v>
      </c>
      <c r="F49" s="1034"/>
      <c r="G49" s="1034"/>
      <c r="H49" s="1034">
        <f>'実質公債費比率（分子）の構造'!M$45</f>
        <v>3231</v>
      </c>
      <c r="I49" s="1034"/>
      <c r="J49" s="1034"/>
      <c r="K49" s="1034">
        <f>'実質公債費比率（分子）の構造'!N$45</f>
        <v>3189</v>
      </c>
      <c r="L49" s="1034"/>
      <c r="M49" s="1034"/>
      <c r="N49" s="1034">
        <f>'実質公債費比率（分子）の構造'!O$45</f>
        <v>3066</v>
      </c>
      <c r="O49" s="1034"/>
      <c r="P49" s="1034"/>
    </row>
    <row r="50" spans="1:16">
      <c r="A50" s="1034" t="s">
        <v>53</v>
      </c>
      <c r="B50" s="1034" t="e">
        <f>NA()</f>
        <v>#N/A</v>
      </c>
      <c r="C50" s="1034">
        <f>IF(ISNUMBER('実質公債費比率（分子）の構造'!K$53),'実質公債費比率（分子）の構造'!K$53,NA())</f>
        <v>1303</v>
      </c>
      <c r="D50" s="1034" t="e">
        <f>NA()</f>
        <v>#N/A</v>
      </c>
      <c r="E50" s="1034" t="e">
        <f>NA()</f>
        <v>#N/A</v>
      </c>
      <c r="F50" s="1034">
        <f>IF(ISNUMBER('実質公債費比率（分子）の構造'!L$53),'実質公債費比率（分子）の構造'!L$53,NA())</f>
        <v>1232</v>
      </c>
      <c r="G50" s="1034" t="e">
        <f>NA()</f>
        <v>#N/A</v>
      </c>
      <c r="H50" s="1034" t="e">
        <f>NA()</f>
        <v>#N/A</v>
      </c>
      <c r="I50" s="1034">
        <f>IF(ISNUMBER('実質公債費比率（分子）の構造'!M$53),'実質公債費比率（分子）の構造'!M$53,NA())</f>
        <v>1257</v>
      </c>
      <c r="J50" s="1034" t="e">
        <f>NA()</f>
        <v>#N/A</v>
      </c>
      <c r="K50" s="1034" t="e">
        <f>NA()</f>
        <v>#N/A</v>
      </c>
      <c r="L50" s="1034">
        <f>IF(ISNUMBER('実質公債費比率（分子）の構造'!N$53),'実質公債費比率（分子）の構造'!N$53,NA())</f>
        <v>1208</v>
      </c>
      <c r="M50" s="1034" t="e">
        <f>NA()</f>
        <v>#N/A</v>
      </c>
      <c r="N50" s="1034" t="e">
        <f>NA()</f>
        <v>#N/A</v>
      </c>
      <c r="O50" s="1034">
        <f>IF(ISNUMBER('実質公債費比率（分子）の構造'!O$53),'実質公債費比率（分子）の構造'!O$53,NA())</f>
        <v>1245</v>
      </c>
      <c r="P50" s="1034" t="e">
        <f>NA()</f>
        <v>#N/A</v>
      </c>
    </row>
    <row r="53" spans="1:16">
      <c r="A53" s="1031" t="s">
        <v>117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42</v>
      </c>
      <c r="B56" s="1033"/>
      <c r="C56" s="1033"/>
      <c r="D56" s="1033">
        <f>'将来負担比率（分子）の構造'!I$52</f>
        <v>34434</v>
      </c>
      <c r="E56" s="1033"/>
      <c r="F56" s="1033"/>
      <c r="G56" s="1033">
        <f>'将来負担比率（分子）の構造'!J$52</f>
        <v>33666</v>
      </c>
      <c r="H56" s="1033"/>
      <c r="I56" s="1033"/>
      <c r="J56" s="1033">
        <f>'将来負担比率（分子）の構造'!K$52</f>
        <v>32062</v>
      </c>
      <c r="K56" s="1033"/>
      <c r="L56" s="1033"/>
      <c r="M56" s="1033">
        <f>'将来負担比率（分子）の構造'!L$52</f>
        <v>30133</v>
      </c>
      <c r="N56" s="1033"/>
      <c r="O56" s="1033"/>
      <c r="P56" s="1033">
        <f>'将来負担比率（分子）の構造'!M$52</f>
        <v>28200</v>
      </c>
    </row>
    <row r="57" spans="1:16">
      <c r="A57" s="1033" t="s">
        <v>94</v>
      </c>
      <c r="B57" s="1033"/>
      <c r="C57" s="1033"/>
      <c r="D57" s="1033">
        <f>'将来負担比率（分子）の構造'!I$51</f>
        <v>907</v>
      </c>
      <c r="E57" s="1033"/>
      <c r="F57" s="1033"/>
      <c r="G57" s="1033">
        <f>'将来負担比率（分子）の構造'!J$51</f>
        <v>819</v>
      </c>
      <c r="H57" s="1033"/>
      <c r="I57" s="1033"/>
      <c r="J57" s="1033">
        <f>'将来負担比率（分子）の構造'!K$51</f>
        <v>722</v>
      </c>
      <c r="K57" s="1033"/>
      <c r="L57" s="1033"/>
      <c r="M57" s="1033">
        <f>'将来負担比率（分子）の構造'!L$51</f>
        <v>623</v>
      </c>
      <c r="N57" s="1033"/>
      <c r="O57" s="1033"/>
      <c r="P57" s="1033">
        <f>'将来負担比率（分子）の構造'!M$51</f>
        <v>621</v>
      </c>
    </row>
    <row r="58" spans="1:16">
      <c r="A58" s="1033" t="s">
        <v>91</v>
      </c>
      <c r="B58" s="1033"/>
      <c r="C58" s="1033"/>
      <c r="D58" s="1033">
        <f>'将来負担比率（分子）の構造'!I$50</f>
        <v>11304</v>
      </c>
      <c r="E58" s="1033"/>
      <c r="F58" s="1033"/>
      <c r="G58" s="1033">
        <f>'将来負担比率（分子）の構造'!J$50</f>
        <v>11838</v>
      </c>
      <c r="H58" s="1033"/>
      <c r="I58" s="1033"/>
      <c r="J58" s="1033">
        <f>'将来負担比率（分子）の構造'!K$50</f>
        <v>11688</v>
      </c>
      <c r="K58" s="1033"/>
      <c r="L58" s="1033"/>
      <c r="M58" s="1033">
        <f>'将来負担比率（分子）の構造'!L$50</f>
        <v>11856</v>
      </c>
      <c r="N58" s="1033"/>
      <c r="O58" s="1033"/>
      <c r="P58" s="1033">
        <f>'将来負担比率（分子）の構造'!M$50</f>
        <v>11899</v>
      </c>
    </row>
    <row r="59" spans="1:16">
      <c r="A59" s="1033" t="s">
        <v>87</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74</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75</v>
      </c>
      <c r="B62" s="1033">
        <f>'将来負担比率（分子）の構造'!I$45</f>
        <v>3495</v>
      </c>
      <c r="C62" s="1033"/>
      <c r="D62" s="1033"/>
      <c r="E62" s="1033">
        <f>'将来負担比率（分子）の構造'!J$45</f>
        <v>3613</v>
      </c>
      <c r="F62" s="1033"/>
      <c r="G62" s="1033"/>
      <c r="H62" s="1033">
        <f>'将来負担比率（分子）の構造'!K$45</f>
        <v>3613</v>
      </c>
      <c r="I62" s="1033"/>
      <c r="J62" s="1033"/>
      <c r="K62" s="1033">
        <f>'将来負担比率（分子）の構造'!L$45</f>
        <v>3729</v>
      </c>
      <c r="L62" s="1033"/>
      <c r="M62" s="1033"/>
      <c r="N62" s="1033">
        <f>'将来負担比率（分子）の構造'!M$45</f>
        <v>3880</v>
      </c>
      <c r="O62" s="1033"/>
      <c r="P62" s="1033"/>
    </row>
    <row r="63" spans="1:16">
      <c r="A63" s="1033" t="s">
        <v>73</v>
      </c>
      <c r="B63" s="1033">
        <f>'将来負担比率（分子）の構造'!I$44</f>
        <v>270</v>
      </c>
      <c r="C63" s="1033"/>
      <c r="D63" s="1033"/>
      <c r="E63" s="1033">
        <f>'将来負担比率（分子）の構造'!J$44</f>
        <v>233</v>
      </c>
      <c r="F63" s="1033"/>
      <c r="G63" s="1033"/>
      <c r="H63" s="1033">
        <f>'将来負担比率（分子）の構造'!K$44</f>
        <v>198</v>
      </c>
      <c r="I63" s="1033"/>
      <c r="J63" s="1033"/>
      <c r="K63" s="1033">
        <f>'将来負担比率（分子）の構造'!L$44</f>
        <v>185</v>
      </c>
      <c r="L63" s="1033"/>
      <c r="M63" s="1033"/>
      <c r="N63" s="1033">
        <f>'将来負担比率（分子）の構造'!M$44</f>
        <v>173</v>
      </c>
      <c r="O63" s="1033"/>
      <c r="P63" s="1033"/>
    </row>
    <row r="64" spans="1:16">
      <c r="A64" s="1033" t="s">
        <v>71</v>
      </c>
      <c r="B64" s="1033">
        <f>'将来負担比率（分子）の構造'!I$43</f>
        <v>12981</v>
      </c>
      <c r="C64" s="1033"/>
      <c r="D64" s="1033"/>
      <c r="E64" s="1033">
        <f>'将来負担比率（分子）の構造'!J$43</f>
        <v>12068</v>
      </c>
      <c r="F64" s="1033"/>
      <c r="G64" s="1033"/>
      <c r="H64" s="1033">
        <f>'将来負担比率（分子）の構造'!K$43</f>
        <v>10935</v>
      </c>
      <c r="I64" s="1033"/>
      <c r="J64" s="1033"/>
      <c r="K64" s="1033">
        <f>'将来負担比率（分子）の構造'!L$43</f>
        <v>10309</v>
      </c>
      <c r="L64" s="1033"/>
      <c r="M64" s="1033"/>
      <c r="N64" s="1033">
        <f>'将来負担比率（分子）の構造'!M$43</f>
        <v>10010</v>
      </c>
      <c r="O64" s="1033"/>
      <c r="P64" s="1033"/>
    </row>
    <row r="65" spans="1:16">
      <c r="A65" s="1033" t="s">
        <v>70</v>
      </c>
      <c r="B65" s="1033">
        <f>'将来負担比率（分子）の構造'!I$42</f>
        <v>197</v>
      </c>
      <c r="C65" s="1033"/>
      <c r="D65" s="1033"/>
      <c r="E65" s="1033">
        <f>'将来負担比率（分子）の構造'!J$42</f>
        <v>172</v>
      </c>
      <c r="F65" s="1033"/>
      <c r="G65" s="1033"/>
      <c r="H65" s="1033">
        <f>'将来負担比率（分子）の構造'!K$42</f>
        <v>139</v>
      </c>
      <c r="I65" s="1033"/>
      <c r="J65" s="1033"/>
      <c r="K65" s="1033">
        <f>'将来負担比率（分子）の構造'!L$42</f>
        <v>116</v>
      </c>
      <c r="L65" s="1033"/>
      <c r="M65" s="1033"/>
      <c r="N65" s="1033">
        <f>'将来負担比率（分子）の構造'!M$42</f>
        <v>92</v>
      </c>
      <c r="O65" s="1033"/>
      <c r="P65" s="1033"/>
    </row>
    <row r="66" spans="1:16">
      <c r="A66" s="1033" t="s">
        <v>55</v>
      </c>
      <c r="B66" s="1033">
        <f>'将来負担比率（分子）の構造'!I$41</f>
        <v>37402</v>
      </c>
      <c r="C66" s="1033"/>
      <c r="D66" s="1033"/>
      <c r="E66" s="1033">
        <f>'将来負担比率（分子）の構造'!J$41</f>
        <v>37358</v>
      </c>
      <c r="F66" s="1033"/>
      <c r="G66" s="1033"/>
      <c r="H66" s="1033">
        <f>'将来負担比率（分子）の構造'!K$41</f>
        <v>36058</v>
      </c>
      <c r="I66" s="1033"/>
      <c r="J66" s="1033"/>
      <c r="K66" s="1033">
        <f>'将来負担比率（分子）の構造'!L$41</f>
        <v>34677</v>
      </c>
      <c r="L66" s="1033"/>
      <c r="M66" s="1033"/>
      <c r="N66" s="1033">
        <f>'将来負担比率（分子）の構造'!M$41</f>
        <v>33961</v>
      </c>
      <c r="O66" s="1033"/>
      <c r="P66" s="1033"/>
    </row>
    <row r="67" spans="1:16">
      <c r="A67" s="1033" t="s">
        <v>96</v>
      </c>
      <c r="B67" s="1033" t="e">
        <f>NA()</f>
        <v>#N/A</v>
      </c>
      <c r="C67" s="1033">
        <f>IF(ISNUMBER('将来負担比率（分子）の構造'!I$53),IF('将来負担比率（分子）の構造'!I$53&lt;0,0,'将来負担比率（分子）の構造'!I$53),NA())</f>
        <v>7699</v>
      </c>
      <c r="D67" s="1033" t="e">
        <f>NA()</f>
        <v>#N/A</v>
      </c>
      <c r="E67" s="1033" t="e">
        <f>NA()</f>
        <v>#N/A</v>
      </c>
      <c r="F67" s="1033">
        <f>IF(ISNUMBER('将来負担比率（分子）の構造'!J$53),IF('将来負担比率（分子）の構造'!J$53&lt;0,0,'将来負担比率（分子）の構造'!J$53),NA())</f>
        <v>7120</v>
      </c>
      <c r="G67" s="1033" t="e">
        <f>NA()</f>
        <v>#N/A</v>
      </c>
      <c r="H67" s="1033" t="e">
        <f>NA()</f>
        <v>#N/A</v>
      </c>
      <c r="I67" s="1033">
        <f>IF(ISNUMBER('将来負担比率（分子）の構造'!K$53),IF('将来負担比率（分子）の構造'!K$53&lt;0,0,'将来負担比率（分子）の構造'!K$53),NA())</f>
        <v>6472</v>
      </c>
      <c r="J67" s="1033" t="e">
        <f>NA()</f>
        <v>#N/A</v>
      </c>
      <c r="K67" s="1033" t="e">
        <f>NA()</f>
        <v>#N/A</v>
      </c>
      <c r="L67" s="1033">
        <f>IF(ISNUMBER('将来負担比率（分子）の構造'!L$53),IF('将来負担比率（分子）の構造'!L$53&lt;0,0,'将来負担比率（分子）の構造'!L$53),NA())</f>
        <v>6403</v>
      </c>
      <c r="M67" s="1033" t="e">
        <f>NA()</f>
        <v>#N/A</v>
      </c>
      <c r="N67" s="1033" t="e">
        <f>NA()</f>
        <v>#N/A</v>
      </c>
      <c r="O67" s="1033">
        <f>IF(ISNUMBER('将来負担比率（分子）の構造'!M$53),IF('将来負担比率（分子）の構造'!M$53&lt;0,0,'将来負担比率（分子）の構造'!M$53),NA())</f>
        <v>7395</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3601</v>
      </c>
      <c r="C72" s="1037">
        <f>基金残高に係る経年分析!G55</f>
        <v>3718</v>
      </c>
      <c r="D72" s="1037">
        <f>基金残高に係る経年分析!H55</f>
        <v>3523</v>
      </c>
    </row>
    <row r="73" spans="1:16">
      <c r="A73" s="1035" t="s">
        <v>127</v>
      </c>
      <c r="B73" s="1037">
        <f>基金残高に係る経年分析!F56</f>
        <v>920</v>
      </c>
      <c r="C73" s="1037">
        <f>基金残高に係る経年分析!G56</f>
        <v>293</v>
      </c>
      <c r="D73" s="1037">
        <f>基金残高に係る経年分析!H56</f>
        <v>504</v>
      </c>
    </row>
    <row r="74" spans="1:16">
      <c r="A74" s="1035" t="s">
        <v>130</v>
      </c>
      <c r="B74" s="1037">
        <f>基金残高に係る経年分析!F57</f>
        <v>4906</v>
      </c>
      <c r="C74" s="1037">
        <f>基金残高に係る経年分析!G57</f>
        <v>5746</v>
      </c>
      <c r="D74" s="1037">
        <f>基金残高に係る経年分析!H57</f>
        <v>5917</v>
      </c>
    </row>
  </sheetData>
  <sheetProtection algorithmName="SHA-512" hashValue="0tcSVas93768DBe4KWwHWf1duIvMn1wPJk9kpozqNIlQDXr4iPyeYonwXTsuxRhnkvIv+fdZ4t54wZBNTQiVZw==" saltValue="6XFuL8WQK+3MidNAYzgzW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11"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306</v>
      </c>
      <c r="DI1" s="344"/>
      <c r="DJ1" s="344"/>
      <c r="DK1" s="344"/>
      <c r="DL1" s="344"/>
      <c r="DM1" s="344"/>
      <c r="DN1" s="351"/>
      <c r="DO1" s="1"/>
      <c r="DP1" s="343" t="s">
        <v>47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316</v>
      </c>
      <c r="AA4" s="139"/>
      <c r="AB4" s="139"/>
      <c r="AC4" s="144"/>
      <c r="AD4" s="182" t="s">
        <v>255</v>
      </c>
      <c r="AE4" s="139"/>
      <c r="AF4" s="139"/>
      <c r="AG4" s="139"/>
      <c r="AH4" s="139"/>
      <c r="AI4" s="139"/>
      <c r="AJ4" s="139"/>
      <c r="AK4" s="144"/>
      <c r="AL4" s="182" t="s">
        <v>316</v>
      </c>
      <c r="AM4" s="139"/>
      <c r="AN4" s="139"/>
      <c r="AO4" s="144"/>
      <c r="AP4" s="298" t="s">
        <v>319</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9795315</v>
      </c>
      <c r="S5" s="276"/>
      <c r="T5" s="276"/>
      <c r="U5" s="276"/>
      <c r="V5" s="276"/>
      <c r="W5" s="276"/>
      <c r="X5" s="276"/>
      <c r="Y5" s="278"/>
      <c r="Z5" s="281">
        <v>27.9</v>
      </c>
      <c r="AA5" s="281"/>
      <c r="AB5" s="281"/>
      <c r="AC5" s="281"/>
      <c r="AD5" s="286">
        <v>9795315</v>
      </c>
      <c r="AE5" s="286"/>
      <c r="AF5" s="286"/>
      <c r="AG5" s="286"/>
      <c r="AH5" s="286"/>
      <c r="AI5" s="286"/>
      <c r="AJ5" s="286"/>
      <c r="AK5" s="286"/>
      <c r="AL5" s="291">
        <v>53.7</v>
      </c>
      <c r="AM5" s="293"/>
      <c r="AN5" s="293"/>
      <c r="AO5" s="295"/>
      <c r="AP5" s="260" t="s">
        <v>323</v>
      </c>
      <c r="AQ5" s="265"/>
      <c r="AR5" s="265"/>
      <c r="AS5" s="265"/>
      <c r="AT5" s="265"/>
      <c r="AU5" s="265"/>
      <c r="AV5" s="265"/>
      <c r="AW5" s="265"/>
      <c r="AX5" s="265"/>
      <c r="AY5" s="265"/>
      <c r="AZ5" s="265"/>
      <c r="BA5" s="265"/>
      <c r="BB5" s="265"/>
      <c r="BC5" s="265"/>
      <c r="BD5" s="265"/>
      <c r="BE5" s="265"/>
      <c r="BF5" s="268"/>
      <c r="BG5" s="274">
        <v>9785962</v>
      </c>
      <c r="BH5" s="217"/>
      <c r="BI5" s="217"/>
      <c r="BJ5" s="217"/>
      <c r="BK5" s="217"/>
      <c r="BL5" s="217"/>
      <c r="BM5" s="217"/>
      <c r="BN5" s="279"/>
      <c r="BO5" s="282">
        <v>99.9</v>
      </c>
      <c r="BP5" s="282"/>
      <c r="BQ5" s="282"/>
      <c r="BR5" s="282"/>
      <c r="BS5" s="287">
        <v>94430</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316</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359994</v>
      </c>
      <c r="S6" s="217"/>
      <c r="T6" s="217"/>
      <c r="U6" s="217"/>
      <c r="V6" s="217"/>
      <c r="W6" s="217"/>
      <c r="X6" s="217"/>
      <c r="Y6" s="279"/>
      <c r="Z6" s="282">
        <v>1</v>
      </c>
      <c r="AA6" s="282"/>
      <c r="AB6" s="282"/>
      <c r="AC6" s="282"/>
      <c r="AD6" s="287">
        <v>359994</v>
      </c>
      <c r="AE6" s="287"/>
      <c r="AF6" s="287"/>
      <c r="AG6" s="287"/>
      <c r="AH6" s="287"/>
      <c r="AI6" s="287"/>
      <c r="AJ6" s="287"/>
      <c r="AK6" s="287"/>
      <c r="AL6" s="283">
        <v>2</v>
      </c>
      <c r="AM6" s="238"/>
      <c r="AN6" s="238"/>
      <c r="AO6" s="296"/>
      <c r="AP6" s="261" t="s">
        <v>105</v>
      </c>
      <c r="AQ6" s="1"/>
      <c r="AR6" s="1"/>
      <c r="AS6" s="1"/>
      <c r="AT6" s="1"/>
      <c r="AU6" s="1"/>
      <c r="AV6" s="1"/>
      <c r="AW6" s="1"/>
      <c r="AX6" s="1"/>
      <c r="AY6" s="1"/>
      <c r="AZ6" s="1"/>
      <c r="BA6" s="1"/>
      <c r="BB6" s="1"/>
      <c r="BC6" s="1"/>
      <c r="BD6" s="1"/>
      <c r="BE6" s="1"/>
      <c r="BF6" s="269"/>
      <c r="BG6" s="274">
        <v>9785962</v>
      </c>
      <c r="BH6" s="217"/>
      <c r="BI6" s="217"/>
      <c r="BJ6" s="217"/>
      <c r="BK6" s="217"/>
      <c r="BL6" s="217"/>
      <c r="BM6" s="217"/>
      <c r="BN6" s="279"/>
      <c r="BO6" s="282">
        <v>99.9</v>
      </c>
      <c r="BP6" s="282"/>
      <c r="BQ6" s="282"/>
      <c r="BR6" s="282"/>
      <c r="BS6" s="287">
        <v>94430</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257581</v>
      </c>
      <c r="CS6" s="217"/>
      <c r="CT6" s="217"/>
      <c r="CU6" s="217"/>
      <c r="CV6" s="217"/>
      <c r="CW6" s="217"/>
      <c r="CX6" s="217"/>
      <c r="CY6" s="279"/>
      <c r="CZ6" s="291">
        <v>0.8</v>
      </c>
      <c r="DA6" s="293"/>
      <c r="DB6" s="293"/>
      <c r="DC6" s="337"/>
      <c r="DD6" s="288" t="s">
        <v>197</v>
      </c>
      <c r="DE6" s="217"/>
      <c r="DF6" s="217"/>
      <c r="DG6" s="217"/>
      <c r="DH6" s="217"/>
      <c r="DI6" s="217"/>
      <c r="DJ6" s="217"/>
      <c r="DK6" s="217"/>
      <c r="DL6" s="217"/>
      <c r="DM6" s="217"/>
      <c r="DN6" s="217"/>
      <c r="DO6" s="217"/>
      <c r="DP6" s="279"/>
      <c r="DQ6" s="288">
        <v>257581</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3073</v>
      </c>
      <c r="S7" s="217"/>
      <c r="T7" s="217"/>
      <c r="U7" s="217"/>
      <c r="V7" s="217"/>
      <c r="W7" s="217"/>
      <c r="X7" s="217"/>
      <c r="Y7" s="279"/>
      <c r="Z7" s="282">
        <v>0</v>
      </c>
      <c r="AA7" s="282"/>
      <c r="AB7" s="282"/>
      <c r="AC7" s="282"/>
      <c r="AD7" s="287">
        <v>3073</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3731297</v>
      </c>
      <c r="BH7" s="217"/>
      <c r="BI7" s="217"/>
      <c r="BJ7" s="217"/>
      <c r="BK7" s="217"/>
      <c r="BL7" s="217"/>
      <c r="BM7" s="217"/>
      <c r="BN7" s="279"/>
      <c r="BO7" s="282">
        <v>38.1</v>
      </c>
      <c r="BP7" s="282"/>
      <c r="BQ7" s="282"/>
      <c r="BR7" s="282"/>
      <c r="BS7" s="287">
        <v>94430</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5567955</v>
      </c>
      <c r="CS7" s="217"/>
      <c r="CT7" s="217"/>
      <c r="CU7" s="217"/>
      <c r="CV7" s="217"/>
      <c r="CW7" s="217"/>
      <c r="CX7" s="217"/>
      <c r="CY7" s="279"/>
      <c r="CZ7" s="282">
        <v>16.8</v>
      </c>
      <c r="DA7" s="282"/>
      <c r="DB7" s="282"/>
      <c r="DC7" s="282"/>
      <c r="DD7" s="288">
        <v>539232</v>
      </c>
      <c r="DE7" s="217"/>
      <c r="DF7" s="217"/>
      <c r="DG7" s="217"/>
      <c r="DH7" s="217"/>
      <c r="DI7" s="217"/>
      <c r="DJ7" s="217"/>
      <c r="DK7" s="217"/>
      <c r="DL7" s="217"/>
      <c r="DM7" s="217"/>
      <c r="DN7" s="217"/>
      <c r="DO7" s="217"/>
      <c r="DP7" s="279"/>
      <c r="DQ7" s="288">
        <v>4419886</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48940</v>
      </c>
      <c r="S8" s="217"/>
      <c r="T8" s="217"/>
      <c r="U8" s="217"/>
      <c r="V8" s="217"/>
      <c r="W8" s="217"/>
      <c r="X8" s="217"/>
      <c r="Y8" s="279"/>
      <c r="Z8" s="282">
        <v>0.1</v>
      </c>
      <c r="AA8" s="282"/>
      <c r="AB8" s="282"/>
      <c r="AC8" s="282"/>
      <c r="AD8" s="287">
        <v>48940</v>
      </c>
      <c r="AE8" s="287"/>
      <c r="AF8" s="287"/>
      <c r="AG8" s="287"/>
      <c r="AH8" s="287"/>
      <c r="AI8" s="287"/>
      <c r="AJ8" s="287"/>
      <c r="AK8" s="287"/>
      <c r="AL8" s="283">
        <v>0.3</v>
      </c>
      <c r="AM8" s="238"/>
      <c r="AN8" s="238"/>
      <c r="AO8" s="296"/>
      <c r="AP8" s="261" t="s">
        <v>122</v>
      </c>
      <c r="AQ8" s="1"/>
      <c r="AR8" s="1"/>
      <c r="AS8" s="1"/>
      <c r="AT8" s="1"/>
      <c r="AU8" s="1"/>
      <c r="AV8" s="1"/>
      <c r="AW8" s="1"/>
      <c r="AX8" s="1"/>
      <c r="AY8" s="1"/>
      <c r="AZ8" s="1"/>
      <c r="BA8" s="1"/>
      <c r="BB8" s="1"/>
      <c r="BC8" s="1"/>
      <c r="BD8" s="1"/>
      <c r="BE8" s="1"/>
      <c r="BF8" s="269"/>
      <c r="BG8" s="274">
        <v>81323</v>
      </c>
      <c r="BH8" s="217"/>
      <c r="BI8" s="217"/>
      <c r="BJ8" s="217"/>
      <c r="BK8" s="217"/>
      <c r="BL8" s="217"/>
      <c r="BM8" s="217"/>
      <c r="BN8" s="279"/>
      <c r="BO8" s="282">
        <v>0.8</v>
      </c>
      <c r="BP8" s="282"/>
      <c r="BQ8" s="282"/>
      <c r="BR8" s="282"/>
      <c r="BS8" s="287" t="s">
        <v>197</v>
      </c>
      <c r="BT8" s="287"/>
      <c r="BU8" s="287"/>
      <c r="BV8" s="287"/>
      <c r="BW8" s="287"/>
      <c r="BX8" s="287"/>
      <c r="BY8" s="287"/>
      <c r="BZ8" s="287"/>
      <c r="CA8" s="287"/>
      <c r="CB8" s="325"/>
      <c r="CD8" s="261" t="s">
        <v>338</v>
      </c>
      <c r="CE8" s="1"/>
      <c r="CF8" s="1"/>
      <c r="CG8" s="1"/>
      <c r="CH8" s="1"/>
      <c r="CI8" s="1"/>
      <c r="CJ8" s="1"/>
      <c r="CK8" s="1"/>
      <c r="CL8" s="1"/>
      <c r="CM8" s="1"/>
      <c r="CN8" s="1"/>
      <c r="CO8" s="1"/>
      <c r="CP8" s="1"/>
      <c r="CQ8" s="269"/>
      <c r="CR8" s="274">
        <v>10053555</v>
      </c>
      <c r="CS8" s="217"/>
      <c r="CT8" s="217"/>
      <c r="CU8" s="217"/>
      <c r="CV8" s="217"/>
      <c r="CW8" s="217"/>
      <c r="CX8" s="217"/>
      <c r="CY8" s="279"/>
      <c r="CZ8" s="282">
        <v>30.3</v>
      </c>
      <c r="DA8" s="282"/>
      <c r="DB8" s="282"/>
      <c r="DC8" s="282"/>
      <c r="DD8" s="288">
        <v>35311</v>
      </c>
      <c r="DE8" s="217"/>
      <c r="DF8" s="217"/>
      <c r="DG8" s="217"/>
      <c r="DH8" s="217"/>
      <c r="DI8" s="217"/>
      <c r="DJ8" s="217"/>
      <c r="DK8" s="217"/>
      <c r="DL8" s="217"/>
      <c r="DM8" s="217"/>
      <c r="DN8" s="217"/>
      <c r="DO8" s="217"/>
      <c r="DP8" s="279"/>
      <c r="DQ8" s="288">
        <v>5671740</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63227</v>
      </c>
      <c r="S9" s="217"/>
      <c r="T9" s="217"/>
      <c r="U9" s="217"/>
      <c r="V9" s="217"/>
      <c r="W9" s="217"/>
      <c r="X9" s="217"/>
      <c r="Y9" s="279"/>
      <c r="Z9" s="282">
        <v>0.2</v>
      </c>
      <c r="AA9" s="282"/>
      <c r="AB9" s="282"/>
      <c r="AC9" s="282"/>
      <c r="AD9" s="287">
        <v>63227</v>
      </c>
      <c r="AE9" s="287"/>
      <c r="AF9" s="287"/>
      <c r="AG9" s="287"/>
      <c r="AH9" s="287"/>
      <c r="AI9" s="287"/>
      <c r="AJ9" s="287"/>
      <c r="AK9" s="287"/>
      <c r="AL9" s="283">
        <v>0.3</v>
      </c>
      <c r="AM9" s="238"/>
      <c r="AN9" s="238"/>
      <c r="AO9" s="296"/>
      <c r="AP9" s="261" t="s">
        <v>339</v>
      </c>
      <c r="AQ9" s="1"/>
      <c r="AR9" s="1"/>
      <c r="AS9" s="1"/>
      <c r="AT9" s="1"/>
      <c r="AU9" s="1"/>
      <c r="AV9" s="1"/>
      <c r="AW9" s="1"/>
      <c r="AX9" s="1"/>
      <c r="AY9" s="1"/>
      <c r="AZ9" s="1"/>
      <c r="BA9" s="1"/>
      <c r="BB9" s="1"/>
      <c r="BC9" s="1"/>
      <c r="BD9" s="1"/>
      <c r="BE9" s="1"/>
      <c r="BF9" s="269"/>
      <c r="BG9" s="274">
        <v>3046484</v>
      </c>
      <c r="BH9" s="217"/>
      <c r="BI9" s="217"/>
      <c r="BJ9" s="217"/>
      <c r="BK9" s="217"/>
      <c r="BL9" s="217"/>
      <c r="BM9" s="217"/>
      <c r="BN9" s="279"/>
      <c r="BO9" s="282">
        <v>31.1</v>
      </c>
      <c r="BP9" s="282"/>
      <c r="BQ9" s="282"/>
      <c r="BR9" s="282"/>
      <c r="BS9" s="287" t="s">
        <v>197</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2075978</v>
      </c>
      <c r="CS9" s="217"/>
      <c r="CT9" s="217"/>
      <c r="CU9" s="217"/>
      <c r="CV9" s="217"/>
      <c r="CW9" s="217"/>
      <c r="CX9" s="217"/>
      <c r="CY9" s="279"/>
      <c r="CZ9" s="282">
        <v>6.2</v>
      </c>
      <c r="DA9" s="282"/>
      <c r="DB9" s="282"/>
      <c r="DC9" s="282"/>
      <c r="DD9" s="288">
        <v>114067</v>
      </c>
      <c r="DE9" s="217"/>
      <c r="DF9" s="217"/>
      <c r="DG9" s="217"/>
      <c r="DH9" s="217"/>
      <c r="DI9" s="217"/>
      <c r="DJ9" s="217"/>
      <c r="DK9" s="217"/>
      <c r="DL9" s="217"/>
      <c r="DM9" s="217"/>
      <c r="DN9" s="217"/>
      <c r="DO9" s="217"/>
      <c r="DP9" s="279"/>
      <c r="DQ9" s="288">
        <v>1718986</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188</v>
      </c>
      <c r="AQ10" s="1"/>
      <c r="AR10" s="1"/>
      <c r="AS10" s="1"/>
      <c r="AT10" s="1"/>
      <c r="AU10" s="1"/>
      <c r="AV10" s="1"/>
      <c r="AW10" s="1"/>
      <c r="AX10" s="1"/>
      <c r="AY10" s="1"/>
      <c r="AZ10" s="1"/>
      <c r="BA10" s="1"/>
      <c r="BB10" s="1"/>
      <c r="BC10" s="1"/>
      <c r="BD10" s="1"/>
      <c r="BE10" s="1"/>
      <c r="BF10" s="269"/>
      <c r="BG10" s="274">
        <v>214842</v>
      </c>
      <c r="BH10" s="217"/>
      <c r="BI10" s="217"/>
      <c r="BJ10" s="217"/>
      <c r="BK10" s="217"/>
      <c r="BL10" s="217"/>
      <c r="BM10" s="217"/>
      <c r="BN10" s="279"/>
      <c r="BO10" s="282">
        <v>2.2000000000000002</v>
      </c>
      <c r="BP10" s="282"/>
      <c r="BQ10" s="282"/>
      <c r="BR10" s="282"/>
      <c r="BS10" s="287" t="s">
        <v>197</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13948</v>
      </c>
      <c r="CS10" s="217"/>
      <c r="CT10" s="217"/>
      <c r="CU10" s="217"/>
      <c r="CV10" s="217"/>
      <c r="CW10" s="217"/>
      <c r="CX10" s="217"/>
      <c r="CY10" s="279"/>
      <c r="CZ10" s="282">
        <v>0</v>
      </c>
      <c r="DA10" s="282"/>
      <c r="DB10" s="282"/>
      <c r="DC10" s="282"/>
      <c r="DD10" s="288" t="s">
        <v>197</v>
      </c>
      <c r="DE10" s="217"/>
      <c r="DF10" s="217"/>
      <c r="DG10" s="217"/>
      <c r="DH10" s="217"/>
      <c r="DI10" s="217"/>
      <c r="DJ10" s="217"/>
      <c r="DK10" s="217"/>
      <c r="DL10" s="217"/>
      <c r="DM10" s="217"/>
      <c r="DN10" s="217"/>
      <c r="DO10" s="217"/>
      <c r="DP10" s="279"/>
      <c r="DQ10" s="288">
        <v>8948</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1601950</v>
      </c>
      <c r="S11" s="217"/>
      <c r="T11" s="217"/>
      <c r="U11" s="217"/>
      <c r="V11" s="217"/>
      <c r="W11" s="217"/>
      <c r="X11" s="217"/>
      <c r="Y11" s="279"/>
      <c r="Z11" s="283">
        <v>4.5999999999999996</v>
      </c>
      <c r="AA11" s="238"/>
      <c r="AB11" s="238"/>
      <c r="AC11" s="285"/>
      <c r="AD11" s="288">
        <v>1601950</v>
      </c>
      <c r="AE11" s="217"/>
      <c r="AF11" s="217"/>
      <c r="AG11" s="217"/>
      <c r="AH11" s="217"/>
      <c r="AI11" s="217"/>
      <c r="AJ11" s="217"/>
      <c r="AK11" s="279"/>
      <c r="AL11" s="283">
        <v>8.8000000000000007</v>
      </c>
      <c r="AM11" s="238"/>
      <c r="AN11" s="238"/>
      <c r="AO11" s="296"/>
      <c r="AP11" s="261" t="s">
        <v>344</v>
      </c>
      <c r="AQ11" s="1"/>
      <c r="AR11" s="1"/>
      <c r="AS11" s="1"/>
      <c r="AT11" s="1"/>
      <c r="AU11" s="1"/>
      <c r="AV11" s="1"/>
      <c r="AW11" s="1"/>
      <c r="AX11" s="1"/>
      <c r="AY11" s="1"/>
      <c r="AZ11" s="1"/>
      <c r="BA11" s="1"/>
      <c r="BB11" s="1"/>
      <c r="BC11" s="1"/>
      <c r="BD11" s="1"/>
      <c r="BE11" s="1"/>
      <c r="BF11" s="269"/>
      <c r="BG11" s="274">
        <v>388648</v>
      </c>
      <c r="BH11" s="217"/>
      <c r="BI11" s="217"/>
      <c r="BJ11" s="217"/>
      <c r="BK11" s="217"/>
      <c r="BL11" s="217"/>
      <c r="BM11" s="217"/>
      <c r="BN11" s="279"/>
      <c r="BO11" s="282">
        <v>4</v>
      </c>
      <c r="BP11" s="282"/>
      <c r="BQ11" s="282"/>
      <c r="BR11" s="282"/>
      <c r="BS11" s="287">
        <v>94430</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2410876</v>
      </c>
      <c r="CS11" s="217"/>
      <c r="CT11" s="217"/>
      <c r="CU11" s="217"/>
      <c r="CV11" s="217"/>
      <c r="CW11" s="217"/>
      <c r="CX11" s="217"/>
      <c r="CY11" s="279"/>
      <c r="CZ11" s="282">
        <v>7.3</v>
      </c>
      <c r="DA11" s="282"/>
      <c r="DB11" s="282"/>
      <c r="DC11" s="282"/>
      <c r="DD11" s="288">
        <v>1103195</v>
      </c>
      <c r="DE11" s="217"/>
      <c r="DF11" s="217"/>
      <c r="DG11" s="217"/>
      <c r="DH11" s="217"/>
      <c r="DI11" s="217"/>
      <c r="DJ11" s="217"/>
      <c r="DK11" s="217"/>
      <c r="DL11" s="217"/>
      <c r="DM11" s="217"/>
      <c r="DN11" s="217"/>
      <c r="DO11" s="217"/>
      <c r="DP11" s="279"/>
      <c r="DQ11" s="288">
        <v>1166988</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v>23752</v>
      </c>
      <c r="S12" s="217"/>
      <c r="T12" s="217"/>
      <c r="U12" s="217"/>
      <c r="V12" s="217"/>
      <c r="W12" s="217"/>
      <c r="X12" s="217"/>
      <c r="Y12" s="279"/>
      <c r="Z12" s="282">
        <v>0.1</v>
      </c>
      <c r="AA12" s="282"/>
      <c r="AB12" s="282"/>
      <c r="AC12" s="282"/>
      <c r="AD12" s="287">
        <v>23752</v>
      </c>
      <c r="AE12" s="287"/>
      <c r="AF12" s="287"/>
      <c r="AG12" s="287"/>
      <c r="AH12" s="287"/>
      <c r="AI12" s="287"/>
      <c r="AJ12" s="287"/>
      <c r="AK12" s="287"/>
      <c r="AL12" s="283">
        <v>0.1</v>
      </c>
      <c r="AM12" s="238"/>
      <c r="AN12" s="238"/>
      <c r="AO12" s="296"/>
      <c r="AP12" s="261" t="s">
        <v>348</v>
      </c>
      <c r="AQ12" s="1"/>
      <c r="AR12" s="1"/>
      <c r="AS12" s="1"/>
      <c r="AT12" s="1"/>
      <c r="AU12" s="1"/>
      <c r="AV12" s="1"/>
      <c r="AW12" s="1"/>
      <c r="AX12" s="1"/>
      <c r="AY12" s="1"/>
      <c r="AZ12" s="1"/>
      <c r="BA12" s="1"/>
      <c r="BB12" s="1"/>
      <c r="BC12" s="1"/>
      <c r="BD12" s="1"/>
      <c r="BE12" s="1"/>
      <c r="BF12" s="269"/>
      <c r="BG12" s="274">
        <v>5280841</v>
      </c>
      <c r="BH12" s="217"/>
      <c r="BI12" s="217"/>
      <c r="BJ12" s="217"/>
      <c r="BK12" s="217"/>
      <c r="BL12" s="217"/>
      <c r="BM12" s="217"/>
      <c r="BN12" s="279"/>
      <c r="BO12" s="282">
        <v>53.9</v>
      </c>
      <c r="BP12" s="282"/>
      <c r="BQ12" s="282"/>
      <c r="BR12" s="282"/>
      <c r="BS12" s="287" t="s">
        <v>197</v>
      </c>
      <c r="BT12" s="287"/>
      <c r="BU12" s="287"/>
      <c r="BV12" s="287"/>
      <c r="BW12" s="287"/>
      <c r="BX12" s="287"/>
      <c r="BY12" s="287"/>
      <c r="BZ12" s="287"/>
      <c r="CA12" s="287"/>
      <c r="CB12" s="325"/>
      <c r="CD12" s="261" t="s">
        <v>88</v>
      </c>
      <c r="CE12" s="1"/>
      <c r="CF12" s="1"/>
      <c r="CG12" s="1"/>
      <c r="CH12" s="1"/>
      <c r="CI12" s="1"/>
      <c r="CJ12" s="1"/>
      <c r="CK12" s="1"/>
      <c r="CL12" s="1"/>
      <c r="CM12" s="1"/>
      <c r="CN12" s="1"/>
      <c r="CO12" s="1"/>
      <c r="CP12" s="1"/>
      <c r="CQ12" s="269"/>
      <c r="CR12" s="274">
        <v>1055776</v>
      </c>
      <c r="CS12" s="217"/>
      <c r="CT12" s="217"/>
      <c r="CU12" s="217"/>
      <c r="CV12" s="217"/>
      <c r="CW12" s="217"/>
      <c r="CX12" s="217"/>
      <c r="CY12" s="279"/>
      <c r="CZ12" s="282">
        <v>3.2</v>
      </c>
      <c r="DA12" s="282"/>
      <c r="DB12" s="282"/>
      <c r="DC12" s="282"/>
      <c r="DD12" s="288">
        <v>62417</v>
      </c>
      <c r="DE12" s="217"/>
      <c r="DF12" s="217"/>
      <c r="DG12" s="217"/>
      <c r="DH12" s="217"/>
      <c r="DI12" s="217"/>
      <c r="DJ12" s="217"/>
      <c r="DK12" s="217"/>
      <c r="DL12" s="217"/>
      <c r="DM12" s="217"/>
      <c r="DN12" s="217"/>
      <c r="DO12" s="217"/>
      <c r="DP12" s="279"/>
      <c r="DQ12" s="288">
        <v>726256</v>
      </c>
      <c r="DR12" s="217"/>
      <c r="DS12" s="217"/>
      <c r="DT12" s="217"/>
      <c r="DU12" s="217"/>
      <c r="DV12" s="217"/>
      <c r="DW12" s="217"/>
      <c r="DX12" s="217"/>
      <c r="DY12" s="217"/>
      <c r="DZ12" s="217"/>
      <c r="EA12" s="217"/>
      <c r="EB12" s="217"/>
      <c r="EC12" s="326"/>
    </row>
    <row r="13" spans="2:143" ht="11.25" customHeight="1">
      <c r="B13" s="261" t="s">
        <v>350</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352</v>
      </c>
      <c r="AQ13" s="1"/>
      <c r="AR13" s="1"/>
      <c r="AS13" s="1"/>
      <c r="AT13" s="1"/>
      <c r="AU13" s="1"/>
      <c r="AV13" s="1"/>
      <c r="AW13" s="1"/>
      <c r="AX13" s="1"/>
      <c r="AY13" s="1"/>
      <c r="AZ13" s="1"/>
      <c r="BA13" s="1"/>
      <c r="BB13" s="1"/>
      <c r="BC13" s="1"/>
      <c r="BD13" s="1"/>
      <c r="BE13" s="1"/>
      <c r="BF13" s="269"/>
      <c r="BG13" s="274">
        <v>5242750</v>
      </c>
      <c r="BH13" s="217"/>
      <c r="BI13" s="217"/>
      <c r="BJ13" s="217"/>
      <c r="BK13" s="217"/>
      <c r="BL13" s="217"/>
      <c r="BM13" s="217"/>
      <c r="BN13" s="279"/>
      <c r="BO13" s="282">
        <v>53.5</v>
      </c>
      <c r="BP13" s="282"/>
      <c r="BQ13" s="282"/>
      <c r="BR13" s="282"/>
      <c r="BS13" s="287" t="s">
        <v>197</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3957429</v>
      </c>
      <c r="CS13" s="217"/>
      <c r="CT13" s="217"/>
      <c r="CU13" s="217"/>
      <c r="CV13" s="217"/>
      <c r="CW13" s="217"/>
      <c r="CX13" s="217"/>
      <c r="CY13" s="279"/>
      <c r="CZ13" s="282">
        <v>11.9</v>
      </c>
      <c r="DA13" s="282"/>
      <c r="DB13" s="282"/>
      <c r="DC13" s="282"/>
      <c r="DD13" s="288">
        <v>2212467</v>
      </c>
      <c r="DE13" s="217"/>
      <c r="DF13" s="217"/>
      <c r="DG13" s="217"/>
      <c r="DH13" s="217"/>
      <c r="DI13" s="217"/>
      <c r="DJ13" s="217"/>
      <c r="DK13" s="217"/>
      <c r="DL13" s="217"/>
      <c r="DM13" s="217"/>
      <c r="DN13" s="217"/>
      <c r="DO13" s="217"/>
      <c r="DP13" s="279"/>
      <c r="DQ13" s="288">
        <v>1930897</v>
      </c>
      <c r="DR13" s="217"/>
      <c r="DS13" s="217"/>
      <c r="DT13" s="217"/>
      <c r="DU13" s="217"/>
      <c r="DV13" s="217"/>
      <c r="DW13" s="217"/>
      <c r="DX13" s="217"/>
      <c r="DY13" s="217"/>
      <c r="DZ13" s="217"/>
      <c r="EA13" s="217"/>
      <c r="EB13" s="217"/>
      <c r="EC13" s="326"/>
    </row>
    <row r="14" spans="2:143" ht="11.25" customHeight="1">
      <c r="B14" s="261" t="s">
        <v>324</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214</v>
      </c>
      <c r="AQ14" s="1"/>
      <c r="AR14" s="1"/>
      <c r="AS14" s="1"/>
      <c r="AT14" s="1"/>
      <c r="AU14" s="1"/>
      <c r="AV14" s="1"/>
      <c r="AW14" s="1"/>
      <c r="AX14" s="1"/>
      <c r="AY14" s="1"/>
      <c r="AZ14" s="1"/>
      <c r="BA14" s="1"/>
      <c r="BB14" s="1"/>
      <c r="BC14" s="1"/>
      <c r="BD14" s="1"/>
      <c r="BE14" s="1"/>
      <c r="BF14" s="269"/>
      <c r="BG14" s="274">
        <v>220970</v>
      </c>
      <c r="BH14" s="217"/>
      <c r="BI14" s="217"/>
      <c r="BJ14" s="217"/>
      <c r="BK14" s="217"/>
      <c r="BL14" s="217"/>
      <c r="BM14" s="217"/>
      <c r="BN14" s="279"/>
      <c r="BO14" s="282">
        <v>2.2999999999999998</v>
      </c>
      <c r="BP14" s="282"/>
      <c r="BQ14" s="282"/>
      <c r="BR14" s="282"/>
      <c r="BS14" s="287" t="s">
        <v>197</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861441</v>
      </c>
      <c r="CS14" s="217"/>
      <c r="CT14" s="217"/>
      <c r="CU14" s="217"/>
      <c r="CV14" s="217"/>
      <c r="CW14" s="217"/>
      <c r="CX14" s="217"/>
      <c r="CY14" s="279"/>
      <c r="CZ14" s="282">
        <v>2.6</v>
      </c>
      <c r="DA14" s="282"/>
      <c r="DB14" s="282"/>
      <c r="DC14" s="282"/>
      <c r="DD14" s="288">
        <v>55328</v>
      </c>
      <c r="DE14" s="217"/>
      <c r="DF14" s="217"/>
      <c r="DG14" s="217"/>
      <c r="DH14" s="217"/>
      <c r="DI14" s="217"/>
      <c r="DJ14" s="217"/>
      <c r="DK14" s="217"/>
      <c r="DL14" s="217"/>
      <c r="DM14" s="217"/>
      <c r="DN14" s="217"/>
      <c r="DO14" s="217"/>
      <c r="DP14" s="279"/>
      <c r="DQ14" s="288">
        <v>808201</v>
      </c>
      <c r="DR14" s="217"/>
      <c r="DS14" s="217"/>
      <c r="DT14" s="217"/>
      <c r="DU14" s="217"/>
      <c r="DV14" s="217"/>
      <c r="DW14" s="217"/>
      <c r="DX14" s="217"/>
      <c r="DY14" s="217"/>
      <c r="DZ14" s="217"/>
      <c r="EA14" s="217"/>
      <c r="EB14" s="217"/>
      <c r="EC14" s="326"/>
    </row>
    <row r="15" spans="2:143" ht="11.25" customHeight="1">
      <c r="B15" s="261" t="s">
        <v>354</v>
      </c>
      <c r="C15" s="1"/>
      <c r="D15" s="1"/>
      <c r="E15" s="1"/>
      <c r="F15" s="1"/>
      <c r="G15" s="1"/>
      <c r="H15" s="1"/>
      <c r="I15" s="1"/>
      <c r="J15" s="1"/>
      <c r="K15" s="1"/>
      <c r="L15" s="1"/>
      <c r="M15" s="1"/>
      <c r="N15" s="1"/>
      <c r="O15" s="1"/>
      <c r="P15" s="1"/>
      <c r="Q15" s="269"/>
      <c r="R15" s="274">
        <v>29502</v>
      </c>
      <c r="S15" s="217"/>
      <c r="T15" s="217"/>
      <c r="U15" s="217"/>
      <c r="V15" s="217"/>
      <c r="W15" s="217"/>
      <c r="X15" s="217"/>
      <c r="Y15" s="279"/>
      <c r="Z15" s="282">
        <v>0.1</v>
      </c>
      <c r="AA15" s="282"/>
      <c r="AB15" s="282"/>
      <c r="AC15" s="282"/>
      <c r="AD15" s="287">
        <v>29502</v>
      </c>
      <c r="AE15" s="287"/>
      <c r="AF15" s="287"/>
      <c r="AG15" s="287"/>
      <c r="AH15" s="287"/>
      <c r="AI15" s="287"/>
      <c r="AJ15" s="287"/>
      <c r="AK15" s="287"/>
      <c r="AL15" s="283">
        <v>0.2</v>
      </c>
      <c r="AM15" s="238"/>
      <c r="AN15" s="238"/>
      <c r="AO15" s="296"/>
      <c r="AP15" s="261" t="s">
        <v>355</v>
      </c>
      <c r="AQ15" s="1"/>
      <c r="AR15" s="1"/>
      <c r="AS15" s="1"/>
      <c r="AT15" s="1"/>
      <c r="AU15" s="1"/>
      <c r="AV15" s="1"/>
      <c r="AW15" s="1"/>
      <c r="AX15" s="1"/>
      <c r="AY15" s="1"/>
      <c r="AZ15" s="1"/>
      <c r="BA15" s="1"/>
      <c r="BB15" s="1"/>
      <c r="BC15" s="1"/>
      <c r="BD15" s="1"/>
      <c r="BE15" s="1"/>
      <c r="BF15" s="269"/>
      <c r="BG15" s="274">
        <v>552854</v>
      </c>
      <c r="BH15" s="217"/>
      <c r="BI15" s="217"/>
      <c r="BJ15" s="217"/>
      <c r="BK15" s="217"/>
      <c r="BL15" s="217"/>
      <c r="BM15" s="217"/>
      <c r="BN15" s="279"/>
      <c r="BO15" s="282">
        <v>5.6</v>
      </c>
      <c r="BP15" s="282"/>
      <c r="BQ15" s="282"/>
      <c r="BR15" s="282"/>
      <c r="BS15" s="287" t="s">
        <v>197</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3874336</v>
      </c>
      <c r="CS15" s="217"/>
      <c r="CT15" s="217"/>
      <c r="CU15" s="217"/>
      <c r="CV15" s="217"/>
      <c r="CW15" s="217"/>
      <c r="CX15" s="217"/>
      <c r="CY15" s="279"/>
      <c r="CZ15" s="282">
        <v>11.7</v>
      </c>
      <c r="DA15" s="282"/>
      <c r="DB15" s="282"/>
      <c r="DC15" s="282"/>
      <c r="DD15" s="288">
        <v>420674</v>
      </c>
      <c r="DE15" s="217"/>
      <c r="DF15" s="217"/>
      <c r="DG15" s="217"/>
      <c r="DH15" s="217"/>
      <c r="DI15" s="217"/>
      <c r="DJ15" s="217"/>
      <c r="DK15" s="217"/>
      <c r="DL15" s="217"/>
      <c r="DM15" s="217"/>
      <c r="DN15" s="217"/>
      <c r="DO15" s="217"/>
      <c r="DP15" s="279"/>
      <c r="DQ15" s="288">
        <v>2934537</v>
      </c>
      <c r="DR15" s="217"/>
      <c r="DS15" s="217"/>
      <c r="DT15" s="217"/>
      <c r="DU15" s="217"/>
      <c r="DV15" s="217"/>
      <c r="DW15" s="217"/>
      <c r="DX15" s="217"/>
      <c r="DY15" s="217"/>
      <c r="DZ15" s="217"/>
      <c r="EA15" s="217"/>
      <c r="EB15" s="217"/>
      <c r="EC15" s="326"/>
    </row>
    <row r="16" spans="2:143" ht="11.25" customHeight="1">
      <c r="B16" s="261" t="s">
        <v>358</v>
      </c>
      <c r="C16" s="1"/>
      <c r="D16" s="1"/>
      <c r="E16" s="1"/>
      <c r="F16" s="1"/>
      <c r="G16" s="1"/>
      <c r="H16" s="1"/>
      <c r="I16" s="1"/>
      <c r="J16" s="1"/>
      <c r="K16" s="1"/>
      <c r="L16" s="1"/>
      <c r="M16" s="1"/>
      <c r="N16" s="1"/>
      <c r="O16" s="1"/>
      <c r="P16" s="1"/>
      <c r="Q16" s="269"/>
      <c r="R16" s="274">
        <v>158055</v>
      </c>
      <c r="S16" s="217"/>
      <c r="T16" s="217"/>
      <c r="U16" s="217"/>
      <c r="V16" s="217"/>
      <c r="W16" s="217"/>
      <c r="X16" s="217"/>
      <c r="Y16" s="279"/>
      <c r="Z16" s="282">
        <v>0.5</v>
      </c>
      <c r="AA16" s="282"/>
      <c r="AB16" s="282"/>
      <c r="AC16" s="282"/>
      <c r="AD16" s="287">
        <v>158055</v>
      </c>
      <c r="AE16" s="287"/>
      <c r="AF16" s="287"/>
      <c r="AG16" s="287"/>
      <c r="AH16" s="287"/>
      <c r="AI16" s="287"/>
      <c r="AJ16" s="287"/>
      <c r="AK16" s="287"/>
      <c r="AL16" s="283">
        <v>0.9</v>
      </c>
      <c r="AM16" s="238"/>
      <c r="AN16" s="238"/>
      <c r="AO16" s="296"/>
      <c r="AP16" s="261" t="s">
        <v>359</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360</v>
      </c>
      <c r="CE16" s="1"/>
      <c r="CF16" s="1"/>
      <c r="CG16" s="1"/>
      <c r="CH16" s="1"/>
      <c r="CI16" s="1"/>
      <c r="CJ16" s="1"/>
      <c r="CK16" s="1"/>
      <c r="CL16" s="1"/>
      <c r="CM16" s="1"/>
      <c r="CN16" s="1"/>
      <c r="CO16" s="1"/>
      <c r="CP16" s="1"/>
      <c r="CQ16" s="269"/>
      <c r="CR16" s="274">
        <v>22337</v>
      </c>
      <c r="CS16" s="217"/>
      <c r="CT16" s="217"/>
      <c r="CU16" s="217"/>
      <c r="CV16" s="217"/>
      <c r="CW16" s="217"/>
      <c r="CX16" s="217"/>
      <c r="CY16" s="279"/>
      <c r="CZ16" s="282">
        <v>0.1</v>
      </c>
      <c r="DA16" s="282"/>
      <c r="DB16" s="282"/>
      <c r="DC16" s="282"/>
      <c r="DD16" s="288" t="s">
        <v>197</v>
      </c>
      <c r="DE16" s="217"/>
      <c r="DF16" s="217"/>
      <c r="DG16" s="217"/>
      <c r="DH16" s="217"/>
      <c r="DI16" s="217"/>
      <c r="DJ16" s="217"/>
      <c r="DK16" s="217"/>
      <c r="DL16" s="217"/>
      <c r="DM16" s="217"/>
      <c r="DN16" s="217"/>
      <c r="DO16" s="217"/>
      <c r="DP16" s="279"/>
      <c r="DQ16" s="288">
        <v>7864</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364218</v>
      </c>
      <c r="S17" s="217"/>
      <c r="T17" s="217"/>
      <c r="U17" s="217"/>
      <c r="V17" s="217"/>
      <c r="W17" s="217"/>
      <c r="X17" s="217"/>
      <c r="Y17" s="279"/>
      <c r="Z17" s="282">
        <v>1</v>
      </c>
      <c r="AA17" s="282"/>
      <c r="AB17" s="282"/>
      <c r="AC17" s="282"/>
      <c r="AD17" s="287">
        <v>364218</v>
      </c>
      <c r="AE17" s="287"/>
      <c r="AF17" s="287"/>
      <c r="AG17" s="287"/>
      <c r="AH17" s="287"/>
      <c r="AI17" s="287"/>
      <c r="AJ17" s="287"/>
      <c r="AK17" s="287"/>
      <c r="AL17" s="283">
        <v>2</v>
      </c>
      <c r="AM17" s="238"/>
      <c r="AN17" s="238"/>
      <c r="AO17" s="296"/>
      <c r="AP17" s="261" t="s">
        <v>362</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3066772</v>
      </c>
      <c r="CS17" s="217"/>
      <c r="CT17" s="217"/>
      <c r="CU17" s="217"/>
      <c r="CV17" s="217"/>
      <c r="CW17" s="217"/>
      <c r="CX17" s="217"/>
      <c r="CY17" s="279"/>
      <c r="CZ17" s="282">
        <v>9.1999999999999993</v>
      </c>
      <c r="DA17" s="282"/>
      <c r="DB17" s="282"/>
      <c r="DC17" s="282"/>
      <c r="DD17" s="288" t="s">
        <v>197</v>
      </c>
      <c r="DE17" s="217"/>
      <c r="DF17" s="217"/>
      <c r="DG17" s="217"/>
      <c r="DH17" s="217"/>
      <c r="DI17" s="217"/>
      <c r="DJ17" s="217"/>
      <c r="DK17" s="217"/>
      <c r="DL17" s="217"/>
      <c r="DM17" s="217"/>
      <c r="DN17" s="217"/>
      <c r="DO17" s="217"/>
      <c r="DP17" s="279"/>
      <c r="DQ17" s="288">
        <v>2974014</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52778</v>
      </c>
      <c r="S18" s="217"/>
      <c r="T18" s="217"/>
      <c r="U18" s="217"/>
      <c r="V18" s="217"/>
      <c r="W18" s="217"/>
      <c r="X18" s="217"/>
      <c r="Y18" s="279"/>
      <c r="Z18" s="282">
        <v>0.2</v>
      </c>
      <c r="AA18" s="282"/>
      <c r="AB18" s="282"/>
      <c r="AC18" s="282"/>
      <c r="AD18" s="287">
        <v>52778</v>
      </c>
      <c r="AE18" s="287"/>
      <c r="AF18" s="287"/>
      <c r="AG18" s="287"/>
      <c r="AH18" s="287"/>
      <c r="AI18" s="287"/>
      <c r="AJ18" s="287"/>
      <c r="AK18" s="287"/>
      <c r="AL18" s="283">
        <v>0.3</v>
      </c>
      <c r="AM18" s="238"/>
      <c r="AN18" s="238"/>
      <c r="AO18" s="296"/>
      <c r="AP18" s="261" t="s">
        <v>99</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367</v>
      </c>
      <c r="C19" s="1"/>
      <c r="D19" s="1"/>
      <c r="E19" s="1"/>
      <c r="F19" s="1"/>
      <c r="G19" s="1"/>
      <c r="H19" s="1"/>
      <c r="I19" s="1"/>
      <c r="J19" s="1"/>
      <c r="K19" s="1"/>
      <c r="L19" s="1"/>
      <c r="M19" s="1"/>
      <c r="N19" s="1"/>
      <c r="O19" s="1"/>
      <c r="P19" s="1"/>
      <c r="Q19" s="269"/>
      <c r="R19" s="274">
        <v>254777</v>
      </c>
      <c r="S19" s="217"/>
      <c r="T19" s="217"/>
      <c r="U19" s="217"/>
      <c r="V19" s="217"/>
      <c r="W19" s="217"/>
      <c r="X19" s="217"/>
      <c r="Y19" s="279"/>
      <c r="Z19" s="282">
        <v>0.7</v>
      </c>
      <c r="AA19" s="282"/>
      <c r="AB19" s="282"/>
      <c r="AC19" s="282"/>
      <c r="AD19" s="287">
        <v>254777</v>
      </c>
      <c r="AE19" s="287"/>
      <c r="AF19" s="287"/>
      <c r="AG19" s="287"/>
      <c r="AH19" s="287"/>
      <c r="AI19" s="287"/>
      <c r="AJ19" s="287"/>
      <c r="AK19" s="287"/>
      <c r="AL19" s="283">
        <v>1.4</v>
      </c>
      <c r="AM19" s="238"/>
      <c r="AN19" s="238"/>
      <c r="AO19" s="296"/>
      <c r="AP19" s="261" t="s">
        <v>252</v>
      </c>
      <c r="AQ19" s="1"/>
      <c r="AR19" s="1"/>
      <c r="AS19" s="1"/>
      <c r="AT19" s="1"/>
      <c r="AU19" s="1"/>
      <c r="AV19" s="1"/>
      <c r="AW19" s="1"/>
      <c r="AX19" s="1"/>
      <c r="AY19" s="1"/>
      <c r="AZ19" s="1"/>
      <c r="BA19" s="1"/>
      <c r="BB19" s="1"/>
      <c r="BC19" s="1"/>
      <c r="BD19" s="1"/>
      <c r="BE19" s="1"/>
      <c r="BF19" s="269"/>
      <c r="BG19" s="274">
        <v>9353</v>
      </c>
      <c r="BH19" s="217"/>
      <c r="BI19" s="217"/>
      <c r="BJ19" s="217"/>
      <c r="BK19" s="217"/>
      <c r="BL19" s="217"/>
      <c r="BM19" s="217"/>
      <c r="BN19" s="279"/>
      <c r="BO19" s="282">
        <v>0.1</v>
      </c>
      <c r="BP19" s="282"/>
      <c r="BQ19" s="282"/>
      <c r="BR19" s="282"/>
      <c r="BS19" s="287" t="s">
        <v>197</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56663</v>
      </c>
      <c r="S20" s="217"/>
      <c r="T20" s="217"/>
      <c r="U20" s="217"/>
      <c r="V20" s="217"/>
      <c r="W20" s="217"/>
      <c r="X20" s="217"/>
      <c r="Y20" s="279"/>
      <c r="Z20" s="282">
        <v>0.2</v>
      </c>
      <c r="AA20" s="282"/>
      <c r="AB20" s="282"/>
      <c r="AC20" s="282"/>
      <c r="AD20" s="287">
        <v>56663</v>
      </c>
      <c r="AE20" s="287"/>
      <c r="AF20" s="287"/>
      <c r="AG20" s="287"/>
      <c r="AH20" s="287"/>
      <c r="AI20" s="287"/>
      <c r="AJ20" s="287"/>
      <c r="AK20" s="287"/>
      <c r="AL20" s="283">
        <v>0.3</v>
      </c>
      <c r="AM20" s="238"/>
      <c r="AN20" s="238"/>
      <c r="AO20" s="296"/>
      <c r="AP20" s="261" t="s">
        <v>370</v>
      </c>
      <c r="AQ20" s="1"/>
      <c r="AR20" s="1"/>
      <c r="AS20" s="1"/>
      <c r="AT20" s="1"/>
      <c r="AU20" s="1"/>
      <c r="AV20" s="1"/>
      <c r="AW20" s="1"/>
      <c r="AX20" s="1"/>
      <c r="AY20" s="1"/>
      <c r="AZ20" s="1"/>
      <c r="BA20" s="1"/>
      <c r="BB20" s="1"/>
      <c r="BC20" s="1"/>
      <c r="BD20" s="1"/>
      <c r="BE20" s="1"/>
      <c r="BF20" s="269"/>
      <c r="BG20" s="274">
        <v>9353</v>
      </c>
      <c r="BH20" s="217"/>
      <c r="BI20" s="217"/>
      <c r="BJ20" s="217"/>
      <c r="BK20" s="217"/>
      <c r="BL20" s="217"/>
      <c r="BM20" s="217"/>
      <c r="BN20" s="279"/>
      <c r="BO20" s="282">
        <v>0.1</v>
      </c>
      <c r="BP20" s="282"/>
      <c r="BQ20" s="282"/>
      <c r="BR20" s="282"/>
      <c r="BS20" s="287" t="s">
        <v>197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33217984</v>
      </c>
      <c r="CS20" s="217"/>
      <c r="CT20" s="217"/>
      <c r="CU20" s="217"/>
      <c r="CV20" s="217"/>
      <c r="CW20" s="217"/>
      <c r="CX20" s="217"/>
      <c r="CY20" s="279"/>
      <c r="CZ20" s="282">
        <v>100</v>
      </c>
      <c r="DA20" s="282"/>
      <c r="DB20" s="282"/>
      <c r="DC20" s="282"/>
      <c r="DD20" s="288">
        <v>4542691</v>
      </c>
      <c r="DE20" s="217"/>
      <c r="DF20" s="217"/>
      <c r="DG20" s="217"/>
      <c r="DH20" s="217"/>
      <c r="DI20" s="217"/>
      <c r="DJ20" s="217"/>
      <c r="DK20" s="217"/>
      <c r="DL20" s="217"/>
      <c r="DM20" s="217"/>
      <c r="DN20" s="217"/>
      <c r="DO20" s="217"/>
      <c r="DP20" s="279"/>
      <c r="DQ20" s="288">
        <v>22625898</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7280256</v>
      </c>
      <c r="S21" s="217"/>
      <c r="T21" s="217"/>
      <c r="U21" s="217"/>
      <c r="V21" s="217"/>
      <c r="W21" s="217"/>
      <c r="X21" s="217"/>
      <c r="Y21" s="279"/>
      <c r="Z21" s="282">
        <v>20.7</v>
      </c>
      <c r="AA21" s="282"/>
      <c r="AB21" s="282"/>
      <c r="AC21" s="282"/>
      <c r="AD21" s="287">
        <v>5751173</v>
      </c>
      <c r="AE21" s="287"/>
      <c r="AF21" s="287"/>
      <c r="AG21" s="287"/>
      <c r="AH21" s="287"/>
      <c r="AI21" s="287"/>
      <c r="AJ21" s="287"/>
      <c r="AK21" s="287"/>
      <c r="AL21" s="283">
        <v>31.5</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v>9353</v>
      </c>
      <c r="BH21" s="217"/>
      <c r="BI21" s="217"/>
      <c r="BJ21" s="217"/>
      <c r="BK21" s="217"/>
      <c r="BL21" s="217"/>
      <c r="BM21" s="217"/>
      <c r="BN21" s="279"/>
      <c r="BO21" s="282">
        <v>0.1</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5751173</v>
      </c>
      <c r="S22" s="217"/>
      <c r="T22" s="217"/>
      <c r="U22" s="217"/>
      <c r="V22" s="217"/>
      <c r="W22" s="217"/>
      <c r="X22" s="217"/>
      <c r="Y22" s="279"/>
      <c r="Z22" s="282">
        <v>16.399999999999999</v>
      </c>
      <c r="AA22" s="282"/>
      <c r="AB22" s="282"/>
      <c r="AC22" s="282"/>
      <c r="AD22" s="287">
        <v>5751173</v>
      </c>
      <c r="AE22" s="287"/>
      <c r="AF22" s="287"/>
      <c r="AG22" s="287"/>
      <c r="AH22" s="287"/>
      <c r="AI22" s="287"/>
      <c r="AJ22" s="287"/>
      <c r="AK22" s="287"/>
      <c r="AL22" s="283">
        <v>31.5</v>
      </c>
      <c r="AM22" s="238"/>
      <c r="AN22" s="238"/>
      <c r="AO22" s="296"/>
      <c r="AP22" s="261" t="s">
        <v>374</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295</v>
      </c>
      <c r="C23" s="1"/>
      <c r="D23" s="1"/>
      <c r="E23" s="1"/>
      <c r="F23" s="1"/>
      <c r="G23" s="1"/>
      <c r="H23" s="1"/>
      <c r="I23" s="1"/>
      <c r="J23" s="1"/>
      <c r="K23" s="1"/>
      <c r="L23" s="1"/>
      <c r="M23" s="1"/>
      <c r="N23" s="1"/>
      <c r="O23" s="1"/>
      <c r="P23" s="1"/>
      <c r="Q23" s="269"/>
      <c r="R23" s="274">
        <v>1414578</v>
      </c>
      <c r="S23" s="217"/>
      <c r="T23" s="217"/>
      <c r="U23" s="217"/>
      <c r="V23" s="217"/>
      <c r="W23" s="217"/>
      <c r="X23" s="217"/>
      <c r="Y23" s="279"/>
      <c r="Z23" s="282">
        <v>4</v>
      </c>
      <c r="AA23" s="282"/>
      <c r="AB23" s="282"/>
      <c r="AC23" s="282"/>
      <c r="AD23" s="287" t="s">
        <v>197</v>
      </c>
      <c r="AE23" s="287"/>
      <c r="AF23" s="287"/>
      <c r="AG23" s="287"/>
      <c r="AH23" s="287"/>
      <c r="AI23" s="287"/>
      <c r="AJ23" s="287"/>
      <c r="AK23" s="287"/>
      <c r="AL23" s="283" t="s">
        <v>197</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376</v>
      </c>
      <c r="CS23" s="139"/>
      <c r="CT23" s="139"/>
      <c r="CU23" s="139"/>
      <c r="CV23" s="139"/>
      <c r="CW23" s="139"/>
      <c r="CX23" s="139"/>
      <c r="CY23" s="144"/>
      <c r="CZ23" s="182" t="s">
        <v>380</v>
      </c>
      <c r="DA23" s="139"/>
      <c r="DB23" s="139"/>
      <c r="DC23" s="144"/>
      <c r="DD23" s="182" t="s">
        <v>301</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v>114505</v>
      </c>
      <c r="S24" s="217"/>
      <c r="T24" s="217"/>
      <c r="U24" s="217"/>
      <c r="V24" s="217"/>
      <c r="W24" s="217"/>
      <c r="X24" s="217"/>
      <c r="Y24" s="279"/>
      <c r="Z24" s="282">
        <v>0.3</v>
      </c>
      <c r="AA24" s="282"/>
      <c r="AB24" s="282"/>
      <c r="AC24" s="282"/>
      <c r="AD24" s="287" t="s">
        <v>197</v>
      </c>
      <c r="AE24" s="287"/>
      <c r="AF24" s="287"/>
      <c r="AG24" s="287"/>
      <c r="AH24" s="287"/>
      <c r="AI24" s="287"/>
      <c r="AJ24" s="287"/>
      <c r="AK24" s="287"/>
      <c r="AL24" s="283" t="s">
        <v>197</v>
      </c>
      <c r="AM24" s="238"/>
      <c r="AN24" s="238"/>
      <c r="AO24" s="296"/>
      <c r="AP24" s="261" t="s">
        <v>385</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14640806</v>
      </c>
      <c r="CS24" s="276"/>
      <c r="CT24" s="276"/>
      <c r="CU24" s="276"/>
      <c r="CV24" s="276"/>
      <c r="CW24" s="276"/>
      <c r="CX24" s="276"/>
      <c r="CY24" s="278"/>
      <c r="CZ24" s="291">
        <v>44.1</v>
      </c>
      <c r="DA24" s="293"/>
      <c r="DB24" s="293"/>
      <c r="DC24" s="337"/>
      <c r="DD24" s="341">
        <v>10319338</v>
      </c>
      <c r="DE24" s="276"/>
      <c r="DF24" s="276"/>
      <c r="DG24" s="276"/>
      <c r="DH24" s="276"/>
      <c r="DI24" s="276"/>
      <c r="DJ24" s="276"/>
      <c r="DK24" s="278"/>
      <c r="DL24" s="341">
        <v>9375275</v>
      </c>
      <c r="DM24" s="276"/>
      <c r="DN24" s="276"/>
      <c r="DO24" s="276"/>
      <c r="DP24" s="276"/>
      <c r="DQ24" s="276"/>
      <c r="DR24" s="276"/>
      <c r="DS24" s="276"/>
      <c r="DT24" s="276"/>
      <c r="DU24" s="276"/>
      <c r="DV24" s="278"/>
      <c r="DW24" s="291">
        <v>51.2</v>
      </c>
      <c r="DX24" s="293"/>
      <c r="DY24" s="293"/>
      <c r="DZ24" s="293"/>
      <c r="EA24" s="293"/>
      <c r="EB24" s="293"/>
      <c r="EC24" s="295"/>
    </row>
    <row r="25" spans="2:133" ht="11.25" customHeight="1">
      <c r="B25" s="261" t="s">
        <v>80</v>
      </c>
      <c r="C25" s="1"/>
      <c r="D25" s="1"/>
      <c r="E25" s="1"/>
      <c r="F25" s="1"/>
      <c r="G25" s="1"/>
      <c r="H25" s="1"/>
      <c r="I25" s="1"/>
      <c r="J25" s="1"/>
      <c r="K25" s="1"/>
      <c r="L25" s="1"/>
      <c r="M25" s="1"/>
      <c r="N25" s="1"/>
      <c r="O25" s="1"/>
      <c r="P25" s="1"/>
      <c r="Q25" s="269"/>
      <c r="R25" s="274">
        <v>19728282</v>
      </c>
      <c r="S25" s="217"/>
      <c r="T25" s="217"/>
      <c r="U25" s="217"/>
      <c r="V25" s="217"/>
      <c r="W25" s="217"/>
      <c r="X25" s="217"/>
      <c r="Y25" s="279"/>
      <c r="Z25" s="282">
        <v>56.2</v>
      </c>
      <c r="AA25" s="282"/>
      <c r="AB25" s="282"/>
      <c r="AC25" s="282"/>
      <c r="AD25" s="287">
        <v>18199199</v>
      </c>
      <c r="AE25" s="287"/>
      <c r="AF25" s="287"/>
      <c r="AG25" s="287"/>
      <c r="AH25" s="287"/>
      <c r="AI25" s="287"/>
      <c r="AJ25" s="287"/>
      <c r="AK25" s="287"/>
      <c r="AL25" s="283">
        <v>99.7</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5281352</v>
      </c>
      <c r="CS25" s="313"/>
      <c r="CT25" s="313"/>
      <c r="CU25" s="313"/>
      <c r="CV25" s="313"/>
      <c r="CW25" s="313"/>
      <c r="CX25" s="313"/>
      <c r="CY25" s="332"/>
      <c r="CZ25" s="283">
        <v>15.9</v>
      </c>
      <c r="DA25" s="335"/>
      <c r="DB25" s="335"/>
      <c r="DC25" s="338"/>
      <c r="DD25" s="288">
        <v>4810540</v>
      </c>
      <c r="DE25" s="313"/>
      <c r="DF25" s="313"/>
      <c r="DG25" s="313"/>
      <c r="DH25" s="313"/>
      <c r="DI25" s="313"/>
      <c r="DJ25" s="313"/>
      <c r="DK25" s="332"/>
      <c r="DL25" s="288">
        <v>4722317</v>
      </c>
      <c r="DM25" s="313"/>
      <c r="DN25" s="313"/>
      <c r="DO25" s="313"/>
      <c r="DP25" s="313"/>
      <c r="DQ25" s="313"/>
      <c r="DR25" s="313"/>
      <c r="DS25" s="313"/>
      <c r="DT25" s="313"/>
      <c r="DU25" s="313"/>
      <c r="DV25" s="332"/>
      <c r="DW25" s="283">
        <v>25.8</v>
      </c>
      <c r="DX25" s="335"/>
      <c r="DY25" s="335"/>
      <c r="DZ25" s="335"/>
      <c r="EA25" s="335"/>
      <c r="EB25" s="335"/>
      <c r="EC25" s="360"/>
    </row>
    <row r="26" spans="2:133" ht="11.25" customHeight="1">
      <c r="B26" s="261" t="s">
        <v>389</v>
      </c>
      <c r="C26" s="1"/>
      <c r="D26" s="1"/>
      <c r="E26" s="1"/>
      <c r="F26" s="1"/>
      <c r="G26" s="1"/>
      <c r="H26" s="1"/>
      <c r="I26" s="1"/>
      <c r="J26" s="1"/>
      <c r="K26" s="1"/>
      <c r="L26" s="1"/>
      <c r="M26" s="1"/>
      <c r="N26" s="1"/>
      <c r="O26" s="1"/>
      <c r="P26" s="1"/>
      <c r="Q26" s="269"/>
      <c r="R26" s="274">
        <v>5954</v>
      </c>
      <c r="S26" s="217"/>
      <c r="T26" s="217"/>
      <c r="U26" s="217"/>
      <c r="V26" s="217"/>
      <c r="W26" s="217"/>
      <c r="X26" s="217"/>
      <c r="Y26" s="279"/>
      <c r="Z26" s="282">
        <v>0</v>
      </c>
      <c r="AA26" s="282"/>
      <c r="AB26" s="282"/>
      <c r="AC26" s="282"/>
      <c r="AD26" s="287">
        <v>5954</v>
      </c>
      <c r="AE26" s="287"/>
      <c r="AF26" s="287"/>
      <c r="AG26" s="287"/>
      <c r="AH26" s="287"/>
      <c r="AI26" s="287"/>
      <c r="AJ26" s="287"/>
      <c r="AK26" s="287"/>
      <c r="AL26" s="283">
        <v>0</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3194665</v>
      </c>
      <c r="CS26" s="217"/>
      <c r="CT26" s="217"/>
      <c r="CU26" s="217"/>
      <c r="CV26" s="217"/>
      <c r="CW26" s="217"/>
      <c r="CX26" s="217"/>
      <c r="CY26" s="279"/>
      <c r="CZ26" s="283">
        <v>9.6</v>
      </c>
      <c r="DA26" s="335"/>
      <c r="DB26" s="335"/>
      <c r="DC26" s="338"/>
      <c r="DD26" s="288">
        <v>2973619</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139714</v>
      </c>
      <c r="S27" s="217"/>
      <c r="T27" s="217"/>
      <c r="U27" s="217"/>
      <c r="V27" s="217"/>
      <c r="W27" s="217"/>
      <c r="X27" s="217"/>
      <c r="Y27" s="279"/>
      <c r="Z27" s="282">
        <v>0.4</v>
      </c>
      <c r="AA27" s="282"/>
      <c r="AB27" s="282"/>
      <c r="AC27" s="282"/>
      <c r="AD27" s="287" t="s">
        <v>197</v>
      </c>
      <c r="AE27" s="287"/>
      <c r="AF27" s="287"/>
      <c r="AG27" s="287"/>
      <c r="AH27" s="287"/>
      <c r="AI27" s="287"/>
      <c r="AJ27" s="287"/>
      <c r="AK27" s="287"/>
      <c r="AL27" s="283" t="s">
        <v>197</v>
      </c>
      <c r="AM27" s="238"/>
      <c r="AN27" s="238"/>
      <c r="AO27" s="296"/>
      <c r="AP27" s="261" t="s">
        <v>393</v>
      </c>
      <c r="AQ27" s="1"/>
      <c r="AR27" s="1"/>
      <c r="AS27" s="1"/>
      <c r="AT27" s="1"/>
      <c r="AU27" s="1"/>
      <c r="AV27" s="1"/>
      <c r="AW27" s="1"/>
      <c r="AX27" s="1"/>
      <c r="AY27" s="1"/>
      <c r="AZ27" s="1"/>
      <c r="BA27" s="1"/>
      <c r="BB27" s="1"/>
      <c r="BC27" s="1"/>
      <c r="BD27" s="1"/>
      <c r="BE27" s="1"/>
      <c r="BF27" s="269"/>
      <c r="BG27" s="274">
        <v>9795315</v>
      </c>
      <c r="BH27" s="217"/>
      <c r="BI27" s="217"/>
      <c r="BJ27" s="217"/>
      <c r="BK27" s="217"/>
      <c r="BL27" s="217"/>
      <c r="BM27" s="217"/>
      <c r="BN27" s="279"/>
      <c r="BO27" s="282">
        <v>100</v>
      </c>
      <c r="BP27" s="282"/>
      <c r="BQ27" s="282"/>
      <c r="BR27" s="282"/>
      <c r="BS27" s="287">
        <v>94430</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6292682</v>
      </c>
      <c r="CS27" s="313"/>
      <c r="CT27" s="313"/>
      <c r="CU27" s="313"/>
      <c r="CV27" s="313"/>
      <c r="CW27" s="313"/>
      <c r="CX27" s="313"/>
      <c r="CY27" s="332"/>
      <c r="CZ27" s="283">
        <v>18.899999999999999</v>
      </c>
      <c r="DA27" s="335"/>
      <c r="DB27" s="335"/>
      <c r="DC27" s="338"/>
      <c r="DD27" s="288">
        <v>2534784</v>
      </c>
      <c r="DE27" s="313"/>
      <c r="DF27" s="313"/>
      <c r="DG27" s="313"/>
      <c r="DH27" s="313"/>
      <c r="DI27" s="313"/>
      <c r="DJ27" s="313"/>
      <c r="DK27" s="332"/>
      <c r="DL27" s="288">
        <v>1678944</v>
      </c>
      <c r="DM27" s="313"/>
      <c r="DN27" s="313"/>
      <c r="DO27" s="313"/>
      <c r="DP27" s="313"/>
      <c r="DQ27" s="313"/>
      <c r="DR27" s="313"/>
      <c r="DS27" s="313"/>
      <c r="DT27" s="313"/>
      <c r="DU27" s="313"/>
      <c r="DV27" s="332"/>
      <c r="DW27" s="283">
        <v>9.1999999999999993</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321887</v>
      </c>
      <c r="S28" s="217"/>
      <c r="T28" s="217"/>
      <c r="U28" s="217"/>
      <c r="V28" s="217"/>
      <c r="W28" s="217"/>
      <c r="X28" s="217"/>
      <c r="Y28" s="279"/>
      <c r="Z28" s="282">
        <v>0.9</v>
      </c>
      <c r="AA28" s="282"/>
      <c r="AB28" s="282"/>
      <c r="AC28" s="282"/>
      <c r="AD28" s="287">
        <v>24747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3066772</v>
      </c>
      <c r="CS28" s="217"/>
      <c r="CT28" s="217"/>
      <c r="CU28" s="217"/>
      <c r="CV28" s="217"/>
      <c r="CW28" s="217"/>
      <c r="CX28" s="217"/>
      <c r="CY28" s="279"/>
      <c r="CZ28" s="283">
        <v>9.1999999999999993</v>
      </c>
      <c r="DA28" s="335"/>
      <c r="DB28" s="335"/>
      <c r="DC28" s="338"/>
      <c r="DD28" s="288">
        <v>2974014</v>
      </c>
      <c r="DE28" s="217"/>
      <c r="DF28" s="217"/>
      <c r="DG28" s="217"/>
      <c r="DH28" s="217"/>
      <c r="DI28" s="217"/>
      <c r="DJ28" s="217"/>
      <c r="DK28" s="279"/>
      <c r="DL28" s="288">
        <v>2974014</v>
      </c>
      <c r="DM28" s="217"/>
      <c r="DN28" s="217"/>
      <c r="DO28" s="217"/>
      <c r="DP28" s="217"/>
      <c r="DQ28" s="217"/>
      <c r="DR28" s="217"/>
      <c r="DS28" s="217"/>
      <c r="DT28" s="217"/>
      <c r="DU28" s="217"/>
      <c r="DV28" s="279"/>
      <c r="DW28" s="283">
        <v>16.2</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39013</v>
      </c>
      <c r="S29" s="217"/>
      <c r="T29" s="217"/>
      <c r="U29" s="217"/>
      <c r="V29" s="217"/>
      <c r="W29" s="217"/>
      <c r="X29" s="217"/>
      <c r="Y29" s="279"/>
      <c r="Z29" s="282">
        <v>0.1</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22</v>
      </c>
      <c r="CG29" s="1"/>
      <c r="CH29" s="1"/>
      <c r="CI29" s="1"/>
      <c r="CJ29" s="1"/>
      <c r="CK29" s="1"/>
      <c r="CL29" s="1"/>
      <c r="CM29" s="1"/>
      <c r="CN29" s="1"/>
      <c r="CO29" s="1"/>
      <c r="CP29" s="1"/>
      <c r="CQ29" s="269"/>
      <c r="CR29" s="274">
        <v>3065720</v>
      </c>
      <c r="CS29" s="313"/>
      <c r="CT29" s="313"/>
      <c r="CU29" s="313"/>
      <c r="CV29" s="313"/>
      <c r="CW29" s="313"/>
      <c r="CX29" s="313"/>
      <c r="CY29" s="332"/>
      <c r="CZ29" s="283">
        <v>9.1999999999999993</v>
      </c>
      <c r="DA29" s="335"/>
      <c r="DB29" s="335"/>
      <c r="DC29" s="338"/>
      <c r="DD29" s="288">
        <v>2972962</v>
      </c>
      <c r="DE29" s="313"/>
      <c r="DF29" s="313"/>
      <c r="DG29" s="313"/>
      <c r="DH29" s="313"/>
      <c r="DI29" s="313"/>
      <c r="DJ29" s="313"/>
      <c r="DK29" s="332"/>
      <c r="DL29" s="288">
        <v>2972962</v>
      </c>
      <c r="DM29" s="313"/>
      <c r="DN29" s="313"/>
      <c r="DO29" s="313"/>
      <c r="DP29" s="313"/>
      <c r="DQ29" s="313"/>
      <c r="DR29" s="313"/>
      <c r="DS29" s="313"/>
      <c r="DT29" s="313"/>
      <c r="DU29" s="313"/>
      <c r="DV29" s="332"/>
      <c r="DW29" s="283">
        <v>16.2</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5075281</v>
      </c>
      <c r="S30" s="217"/>
      <c r="T30" s="217"/>
      <c r="U30" s="217"/>
      <c r="V30" s="217"/>
      <c r="W30" s="217"/>
      <c r="X30" s="217"/>
      <c r="Y30" s="279"/>
      <c r="Z30" s="282">
        <v>14.5</v>
      </c>
      <c r="AA30" s="282"/>
      <c r="AB30" s="282"/>
      <c r="AC30" s="282"/>
      <c r="AD30" s="287" t="s">
        <v>197</v>
      </c>
      <c r="AE30" s="287"/>
      <c r="AF30" s="287"/>
      <c r="AG30" s="287"/>
      <c r="AH30" s="287"/>
      <c r="AI30" s="287"/>
      <c r="AJ30" s="287"/>
      <c r="AK30" s="287"/>
      <c r="AL30" s="283" t="s">
        <v>197</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2933735</v>
      </c>
      <c r="CS30" s="217"/>
      <c r="CT30" s="217"/>
      <c r="CU30" s="217"/>
      <c r="CV30" s="217"/>
      <c r="CW30" s="217"/>
      <c r="CX30" s="217"/>
      <c r="CY30" s="279"/>
      <c r="CZ30" s="283">
        <v>8.8000000000000007</v>
      </c>
      <c r="DA30" s="335"/>
      <c r="DB30" s="335"/>
      <c r="DC30" s="338"/>
      <c r="DD30" s="288">
        <v>2844950</v>
      </c>
      <c r="DE30" s="217"/>
      <c r="DF30" s="217"/>
      <c r="DG30" s="217"/>
      <c r="DH30" s="217"/>
      <c r="DI30" s="217"/>
      <c r="DJ30" s="217"/>
      <c r="DK30" s="279"/>
      <c r="DL30" s="288">
        <v>2844950</v>
      </c>
      <c r="DM30" s="217"/>
      <c r="DN30" s="217"/>
      <c r="DO30" s="217"/>
      <c r="DP30" s="217"/>
      <c r="DQ30" s="217"/>
      <c r="DR30" s="217"/>
      <c r="DS30" s="217"/>
      <c r="DT30" s="217"/>
      <c r="DU30" s="217"/>
      <c r="DV30" s="279"/>
      <c r="DW30" s="283">
        <v>15.5</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7</v>
      </c>
      <c r="AQ31" s="178"/>
      <c r="AR31" s="178"/>
      <c r="AS31" s="178"/>
      <c r="AT31" s="306" t="s">
        <v>397</v>
      </c>
      <c r="AU31" s="265"/>
      <c r="AV31" s="265"/>
      <c r="AW31" s="265"/>
      <c r="AX31" s="260" t="s">
        <v>276</v>
      </c>
      <c r="AY31" s="265"/>
      <c r="AZ31" s="265"/>
      <c r="BA31" s="265"/>
      <c r="BB31" s="265"/>
      <c r="BC31" s="265"/>
      <c r="BD31" s="265"/>
      <c r="BE31" s="265"/>
      <c r="BF31" s="268"/>
      <c r="BG31" s="318">
        <v>99.6</v>
      </c>
      <c r="BH31" s="322"/>
      <c r="BI31" s="322"/>
      <c r="BJ31" s="322"/>
      <c r="BK31" s="322"/>
      <c r="BL31" s="322"/>
      <c r="BM31" s="293">
        <v>97.9</v>
      </c>
      <c r="BN31" s="322"/>
      <c r="BO31" s="322"/>
      <c r="BP31" s="322"/>
      <c r="BQ31" s="324"/>
      <c r="BR31" s="318">
        <v>99.5</v>
      </c>
      <c r="BS31" s="322"/>
      <c r="BT31" s="322"/>
      <c r="BU31" s="322"/>
      <c r="BV31" s="322"/>
      <c r="BW31" s="322"/>
      <c r="BX31" s="293">
        <v>97.9</v>
      </c>
      <c r="BY31" s="322"/>
      <c r="BZ31" s="322"/>
      <c r="CA31" s="322"/>
      <c r="CB31" s="324"/>
      <c r="CD31" s="134"/>
      <c r="CE31" s="42"/>
      <c r="CF31" s="261" t="s">
        <v>318</v>
      </c>
      <c r="CG31" s="1"/>
      <c r="CH31" s="1"/>
      <c r="CI31" s="1"/>
      <c r="CJ31" s="1"/>
      <c r="CK31" s="1"/>
      <c r="CL31" s="1"/>
      <c r="CM31" s="1"/>
      <c r="CN31" s="1"/>
      <c r="CO31" s="1"/>
      <c r="CP31" s="1"/>
      <c r="CQ31" s="269"/>
      <c r="CR31" s="274">
        <v>131985</v>
      </c>
      <c r="CS31" s="313"/>
      <c r="CT31" s="313"/>
      <c r="CU31" s="313"/>
      <c r="CV31" s="313"/>
      <c r="CW31" s="313"/>
      <c r="CX31" s="313"/>
      <c r="CY31" s="332"/>
      <c r="CZ31" s="283">
        <v>0.4</v>
      </c>
      <c r="DA31" s="335"/>
      <c r="DB31" s="335"/>
      <c r="DC31" s="338"/>
      <c r="DD31" s="288">
        <v>128012</v>
      </c>
      <c r="DE31" s="313"/>
      <c r="DF31" s="313"/>
      <c r="DG31" s="313"/>
      <c r="DH31" s="313"/>
      <c r="DI31" s="313"/>
      <c r="DJ31" s="313"/>
      <c r="DK31" s="332"/>
      <c r="DL31" s="288">
        <v>128012</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2700611</v>
      </c>
      <c r="S32" s="217"/>
      <c r="T32" s="217"/>
      <c r="U32" s="217"/>
      <c r="V32" s="217"/>
      <c r="W32" s="217"/>
      <c r="X32" s="217"/>
      <c r="Y32" s="279"/>
      <c r="Z32" s="282">
        <v>7.7</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247</v>
      </c>
      <c r="AX32" s="261" t="s">
        <v>377</v>
      </c>
      <c r="AY32" s="1"/>
      <c r="AZ32" s="1"/>
      <c r="BA32" s="1"/>
      <c r="BB32" s="1"/>
      <c r="BC32" s="1"/>
      <c r="BD32" s="1"/>
      <c r="BE32" s="1"/>
      <c r="BF32" s="269"/>
      <c r="BG32" s="319">
        <v>99.5</v>
      </c>
      <c r="BH32" s="313"/>
      <c r="BI32" s="313"/>
      <c r="BJ32" s="313"/>
      <c r="BK32" s="313"/>
      <c r="BL32" s="313"/>
      <c r="BM32" s="238">
        <v>99</v>
      </c>
      <c r="BN32" s="313"/>
      <c r="BO32" s="313"/>
      <c r="BP32" s="313"/>
      <c r="BQ32" s="316"/>
      <c r="BR32" s="319">
        <v>99.8</v>
      </c>
      <c r="BS32" s="313"/>
      <c r="BT32" s="313"/>
      <c r="BU32" s="313"/>
      <c r="BV32" s="313"/>
      <c r="BW32" s="313"/>
      <c r="BX32" s="238">
        <v>98.8</v>
      </c>
      <c r="BY32" s="313"/>
      <c r="BZ32" s="313"/>
      <c r="CA32" s="313"/>
      <c r="CB32" s="316"/>
      <c r="CD32" s="135"/>
      <c r="CE32" s="142"/>
      <c r="CF32" s="261" t="s">
        <v>400</v>
      </c>
      <c r="CG32" s="1"/>
      <c r="CH32" s="1"/>
      <c r="CI32" s="1"/>
      <c r="CJ32" s="1"/>
      <c r="CK32" s="1"/>
      <c r="CL32" s="1"/>
      <c r="CM32" s="1"/>
      <c r="CN32" s="1"/>
      <c r="CO32" s="1"/>
      <c r="CP32" s="1"/>
      <c r="CQ32" s="269"/>
      <c r="CR32" s="274">
        <v>1052</v>
      </c>
      <c r="CS32" s="217"/>
      <c r="CT32" s="217"/>
      <c r="CU32" s="217"/>
      <c r="CV32" s="217"/>
      <c r="CW32" s="217"/>
      <c r="CX32" s="217"/>
      <c r="CY32" s="279"/>
      <c r="CZ32" s="283">
        <v>0</v>
      </c>
      <c r="DA32" s="335"/>
      <c r="DB32" s="335"/>
      <c r="DC32" s="338"/>
      <c r="DD32" s="288">
        <v>1052</v>
      </c>
      <c r="DE32" s="217"/>
      <c r="DF32" s="217"/>
      <c r="DG32" s="217"/>
      <c r="DH32" s="217"/>
      <c r="DI32" s="217"/>
      <c r="DJ32" s="217"/>
      <c r="DK32" s="279"/>
      <c r="DL32" s="288">
        <v>1052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102510</v>
      </c>
      <c r="S33" s="217"/>
      <c r="T33" s="217"/>
      <c r="U33" s="217"/>
      <c r="V33" s="217"/>
      <c r="W33" s="217"/>
      <c r="X33" s="217"/>
      <c r="Y33" s="279"/>
      <c r="Z33" s="282">
        <v>0.3</v>
      </c>
      <c r="AA33" s="282"/>
      <c r="AB33" s="282"/>
      <c r="AC33" s="282"/>
      <c r="AD33" s="287">
        <v>18394</v>
      </c>
      <c r="AE33" s="287"/>
      <c r="AF33" s="287"/>
      <c r="AG33" s="287"/>
      <c r="AH33" s="287"/>
      <c r="AI33" s="287"/>
      <c r="AJ33" s="287"/>
      <c r="AK33" s="287"/>
      <c r="AL33" s="283">
        <v>0.1</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99.6</v>
      </c>
      <c r="BH33" s="312"/>
      <c r="BI33" s="312"/>
      <c r="BJ33" s="312"/>
      <c r="BK33" s="312"/>
      <c r="BL33" s="312"/>
      <c r="BM33" s="294">
        <v>96.8</v>
      </c>
      <c r="BN33" s="312"/>
      <c r="BO33" s="312"/>
      <c r="BP33" s="312"/>
      <c r="BQ33" s="317"/>
      <c r="BR33" s="320">
        <v>99.3</v>
      </c>
      <c r="BS33" s="312"/>
      <c r="BT33" s="312"/>
      <c r="BU33" s="312"/>
      <c r="BV33" s="312"/>
      <c r="BW33" s="312"/>
      <c r="BX33" s="294">
        <v>96.9</v>
      </c>
      <c r="BY33" s="312"/>
      <c r="BZ33" s="312"/>
      <c r="CA33" s="312"/>
      <c r="CB33" s="317"/>
      <c r="CD33" s="261" t="s">
        <v>401</v>
      </c>
      <c r="CE33" s="1"/>
      <c r="CF33" s="1"/>
      <c r="CG33" s="1"/>
      <c r="CH33" s="1"/>
      <c r="CI33" s="1"/>
      <c r="CJ33" s="1"/>
      <c r="CK33" s="1"/>
      <c r="CL33" s="1"/>
      <c r="CM33" s="1"/>
      <c r="CN33" s="1"/>
      <c r="CO33" s="1"/>
      <c r="CP33" s="1"/>
      <c r="CQ33" s="269"/>
      <c r="CR33" s="274">
        <v>14012150</v>
      </c>
      <c r="CS33" s="313"/>
      <c r="CT33" s="313"/>
      <c r="CU33" s="313"/>
      <c r="CV33" s="313"/>
      <c r="CW33" s="313"/>
      <c r="CX33" s="313"/>
      <c r="CY33" s="332"/>
      <c r="CZ33" s="283">
        <v>42.2</v>
      </c>
      <c r="DA33" s="335"/>
      <c r="DB33" s="335"/>
      <c r="DC33" s="338"/>
      <c r="DD33" s="288">
        <v>11483264</v>
      </c>
      <c r="DE33" s="313"/>
      <c r="DF33" s="313"/>
      <c r="DG33" s="313"/>
      <c r="DH33" s="313"/>
      <c r="DI33" s="313"/>
      <c r="DJ33" s="313"/>
      <c r="DK33" s="332"/>
      <c r="DL33" s="288">
        <v>7301612</v>
      </c>
      <c r="DM33" s="313"/>
      <c r="DN33" s="313"/>
      <c r="DO33" s="313"/>
      <c r="DP33" s="313"/>
      <c r="DQ33" s="313"/>
      <c r="DR33" s="313"/>
      <c r="DS33" s="313"/>
      <c r="DT33" s="313"/>
      <c r="DU33" s="313"/>
      <c r="DV33" s="332"/>
      <c r="DW33" s="283">
        <v>39.9</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615060</v>
      </c>
      <c r="S34" s="217"/>
      <c r="T34" s="217"/>
      <c r="U34" s="217"/>
      <c r="V34" s="217"/>
      <c r="W34" s="217"/>
      <c r="X34" s="217"/>
      <c r="Y34" s="279"/>
      <c r="Z34" s="282">
        <v>1.8</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4337083</v>
      </c>
      <c r="CS34" s="217"/>
      <c r="CT34" s="217"/>
      <c r="CU34" s="217"/>
      <c r="CV34" s="217"/>
      <c r="CW34" s="217"/>
      <c r="CX34" s="217"/>
      <c r="CY34" s="279"/>
      <c r="CZ34" s="283">
        <v>13.1</v>
      </c>
      <c r="DA34" s="335"/>
      <c r="DB34" s="335"/>
      <c r="DC34" s="338"/>
      <c r="DD34" s="288">
        <v>3431295</v>
      </c>
      <c r="DE34" s="217"/>
      <c r="DF34" s="217"/>
      <c r="DG34" s="217"/>
      <c r="DH34" s="217"/>
      <c r="DI34" s="217"/>
      <c r="DJ34" s="217"/>
      <c r="DK34" s="279"/>
      <c r="DL34" s="288">
        <v>2891057</v>
      </c>
      <c r="DM34" s="217"/>
      <c r="DN34" s="217"/>
      <c r="DO34" s="217"/>
      <c r="DP34" s="217"/>
      <c r="DQ34" s="217"/>
      <c r="DR34" s="217"/>
      <c r="DS34" s="217"/>
      <c r="DT34" s="217"/>
      <c r="DU34" s="217"/>
      <c r="DV34" s="279"/>
      <c r="DW34" s="283">
        <v>15.8</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1935187</v>
      </c>
      <c r="S35" s="217"/>
      <c r="T35" s="217"/>
      <c r="U35" s="217"/>
      <c r="V35" s="217"/>
      <c r="W35" s="217"/>
      <c r="X35" s="217"/>
      <c r="Y35" s="279"/>
      <c r="Z35" s="282">
        <v>5.5</v>
      </c>
      <c r="AA35" s="282"/>
      <c r="AB35" s="282"/>
      <c r="AC35" s="282"/>
      <c r="AD35" s="287" t="s">
        <v>197</v>
      </c>
      <c r="AE35" s="287"/>
      <c r="AF35" s="287"/>
      <c r="AG35" s="287"/>
      <c r="AH35" s="287"/>
      <c r="AI35" s="287"/>
      <c r="AJ35" s="287"/>
      <c r="AK35" s="287"/>
      <c r="AL35" s="283" t="s">
        <v>197</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453044</v>
      </c>
      <c r="CS35" s="313"/>
      <c r="CT35" s="313"/>
      <c r="CU35" s="313"/>
      <c r="CV35" s="313"/>
      <c r="CW35" s="313"/>
      <c r="CX35" s="313"/>
      <c r="CY35" s="332"/>
      <c r="CZ35" s="283">
        <v>1.4</v>
      </c>
      <c r="DA35" s="335"/>
      <c r="DB35" s="335"/>
      <c r="DC35" s="338"/>
      <c r="DD35" s="288">
        <v>235192</v>
      </c>
      <c r="DE35" s="313"/>
      <c r="DF35" s="313"/>
      <c r="DG35" s="313"/>
      <c r="DH35" s="313"/>
      <c r="DI35" s="313"/>
      <c r="DJ35" s="313"/>
      <c r="DK35" s="332"/>
      <c r="DL35" s="288">
        <v>181437</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378</v>
      </c>
      <c r="C36" s="1"/>
      <c r="D36" s="1"/>
      <c r="E36" s="1"/>
      <c r="F36" s="1"/>
      <c r="G36" s="1"/>
      <c r="H36" s="1"/>
      <c r="I36" s="1"/>
      <c r="J36" s="1"/>
      <c r="K36" s="1"/>
      <c r="L36" s="1"/>
      <c r="M36" s="1"/>
      <c r="N36" s="1"/>
      <c r="O36" s="1"/>
      <c r="P36" s="1"/>
      <c r="Q36" s="269"/>
      <c r="R36" s="274">
        <v>1855466</v>
      </c>
      <c r="S36" s="217"/>
      <c r="T36" s="217"/>
      <c r="U36" s="217"/>
      <c r="V36" s="217"/>
      <c r="W36" s="217"/>
      <c r="X36" s="217"/>
      <c r="Y36" s="279"/>
      <c r="Z36" s="282">
        <v>5.3</v>
      </c>
      <c r="AA36" s="282"/>
      <c r="AB36" s="282"/>
      <c r="AC36" s="282"/>
      <c r="AD36" s="287" t="s">
        <v>197</v>
      </c>
      <c r="AE36" s="287"/>
      <c r="AF36" s="287"/>
      <c r="AG36" s="287"/>
      <c r="AH36" s="287"/>
      <c r="AI36" s="287"/>
      <c r="AJ36" s="287"/>
      <c r="AK36" s="287"/>
      <c r="AL36" s="283" t="s">
        <v>197</v>
      </c>
      <c r="AM36" s="238"/>
      <c r="AN36" s="238"/>
      <c r="AO36" s="296"/>
      <c r="AP36" s="95"/>
      <c r="AQ36" s="301" t="s">
        <v>393</v>
      </c>
      <c r="AR36" s="304"/>
      <c r="AS36" s="304"/>
      <c r="AT36" s="304"/>
      <c r="AU36" s="304"/>
      <c r="AV36" s="304"/>
      <c r="AW36" s="304"/>
      <c r="AX36" s="304"/>
      <c r="AY36" s="309"/>
      <c r="AZ36" s="273">
        <v>3714102</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118536</v>
      </c>
      <c r="BW36" s="276"/>
      <c r="BX36" s="276"/>
      <c r="BY36" s="276"/>
      <c r="BZ36" s="276"/>
      <c r="CA36" s="276"/>
      <c r="CB36" s="315"/>
      <c r="CD36" s="261" t="s">
        <v>30</v>
      </c>
      <c r="CE36" s="1"/>
      <c r="CF36" s="1"/>
      <c r="CG36" s="1"/>
      <c r="CH36" s="1"/>
      <c r="CI36" s="1"/>
      <c r="CJ36" s="1"/>
      <c r="CK36" s="1"/>
      <c r="CL36" s="1"/>
      <c r="CM36" s="1"/>
      <c r="CN36" s="1"/>
      <c r="CO36" s="1"/>
      <c r="CP36" s="1"/>
      <c r="CQ36" s="269"/>
      <c r="CR36" s="274">
        <v>4582809</v>
      </c>
      <c r="CS36" s="217"/>
      <c r="CT36" s="217"/>
      <c r="CU36" s="217"/>
      <c r="CV36" s="217"/>
      <c r="CW36" s="217"/>
      <c r="CX36" s="217"/>
      <c r="CY36" s="279"/>
      <c r="CZ36" s="283">
        <v>13.8</v>
      </c>
      <c r="DA36" s="335"/>
      <c r="DB36" s="335"/>
      <c r="DC36" s="338"/>
      <c r="DD36" s="288">
        <v>4104573</v>
      </c>
      <c r="DE36" s="217"/>
      <c r="DF36" s="217"/>
      <c r="DG36" s="217"/>
      <c r="DH36" s="217"/>
      <c r="DI36" s="217"/>
      <c r="DJ36" s="217"/>
      <c r="DK36" s="279"/>
      <c r="DL36" s="288">
        <v>2523288</v>
      </c>
      <c r="DM36" s="217"/>
      <c r="DN36" s="217"/>
      <c r="DO36" s="217"/>
      <c r="DP36" s="217"/>
      <c r="DQ36" s="217"/>
      <c r="DR36" s="217"/>
      <c r="DS36" s="217"/>
      <c r="DT36" s="217"/>
      <c r="DU36" s="217"/>
      <c r="DV36" s="279"/>
      <c r="DW36" s="283">
        <v>13.8</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410221</v>
      </c>
      <c r="S37" s="217"/>
      <c r="T37" s="217"/>
      <c r="U37" s="217"/>
      <c r="V37" s="217"/>
      <c r="W37" s="217"/>
      <c r="X37" s="217"/>
      <c r="Y37" s="279"/>
      <c r="Z37" s="282">
        <v>1.2</v>
      </c>
      <c r="AA37" s="282"/>
      <c r="AB37" s="282"/>
      <c r="AC37" s="282"/>
      <c r="AD37" s="287">
        <v>3203</v>
      </c>
      <c r="AE37" s="287"/>
      <c r="AF37" s="287"/>
      <c r="AG37" s="287"/>
      <c r="AH37" s="287"/>
      <c r="AI37" s="287"/>
      <c r="AJ37" s="287"/>
      <c r="AK37" s="287"/>
      <c r="AL37" s="283">
        <v>0</v>
      </c>
      <c r="AM37" s="238"/>
      <c r="AN37" s="238"/>
      <c r="AO37" s="296"/>
      <c r="AQ37" s="302" t="s">
        <v>412</v>
      </c>
      <c r="AR37" s="111"/>
      <c r="AS37" s="111"/>
      <c r="AT37" s="111"/>
      <c r="AU37" s="111"/>
      <c r="AV37" s="111"/>
      <c r="AW37" s="111"/>
      <c r="AX37" s="111"/>
      <c r="AY37" s="310"/>
      <c r="AZ37" s="274">
        <v>1357229</v>
      </c>
      <c r="BA37" s="217"/>
      <c r="BB37" s="217"/>
      <c r="BC37" s="217"/>
      <c r="BD37" s="313"/>
      <c r="BE37" s="313"/>
      <c r="BF37" s="316"/>
      <c r="BG37" s="261" t="s">
        <v>414</v>
      </c>
      <c r="BH37" s="1"/>
      <c r="BI37" s="1"/>
      <c r="BJ37" s="1"/>
      <c r="BK37" s="1"/>
      <c r="BL37" s="1"/>
      <c r="BM37" s="1"/>
      <c r="BN37" s="1"/>
      <c r="BO37" s="1"/>
      <c r="BP37" s="1"/>
      <c r="BQ37" s="1"/>
      <c r="BR37" s="1"/>
      <c r="BS37" s="1"/>
      <c r="BT37" s="1"/>
      <c r="BU37" s="269"/>
      <c r="BV37" s="274">
        <v>60506</v>
      </c>
      <c r="BW37" s="217"/>
      <c r="BX37" s="217"/>
      <c r="BY37" s="217"/>
      <c r="BZ37" s="217"/>
      <c r="CA37" s="217"/>
      <c r="CB37" s="326"/>
      <c r="CD37" s="261" t="s">
        <v>158</v>
      </c>
      <c r="CE37" s="1"/>
      <c r="CF37" s="1"/>
      <c r="CG37" s="1"/>
      <c r="CH37" s="1"/>
      <c r="CI37" s="1"/>
      <c r="CJ37" s="1"/>
      <c r="CK37" s="1"/>
      <c r="CL37" s="1"/>
      <c r="CM37" s="1"/>
      <c r="CN37" s="1"/>
      <c r="CO37" s="1"/>
      <c r="CP37" s="1"/>
      <c r="CQ37" s="269"/>
      <c r="CR37" s="274">
        <v>1620810</v>
      </c>
      <c r="CS37" s="313"/>
      <c r="CT37" s="313"/>
      <c r="CU37" s="313"/>
      <c r="CV37" s="313"/>
      <c r="CW37" s="313"/>
      <c r="CX37" s="313"/>
      <c r="CY37" s="332"/>
      <c r="CZ37" s="283">
        <v>4.9000000000000004</v>
      </c>
      <c r="DA37" s="335"/>
      <c r="DB37" s="335"/>
      <c r="DC37" s="338"/>
      <c r="DD37" s="288">
        <v>1618532</v>
      </c>
      <c r="DE37" s="313"/>
      <c r="DF37" s="313"/>
      <c r="DG37" s="313"/>
      <c r="DH37" s="313"/>
      <c r="DI37" s="313"/>
      <c r="DJ37" s="313"/>
      <c r="DK37" s="332"/>
      <c r="DL37" s="288">
        <v>1615424</v>
      </c>
      <c r="DM37" s="313"/>
      <c r="DN37" s="313"/>
      <c r="DO37" s="313"/>
      <c r="DP37" s="313"/>
      <c r="DQ37" s="313"/>
      <c r="DR37" s="313"/>
      <c r="DS37" s="313"/>
      <c r="DT37" s="313"/>
      <c r="DU37" s="313"/>
      <c r="DV37" s="332"/>
      <c r="DW37" s="283">
        <v>8.8000000000000007</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2193200</v>
      </c>
      <c r="S38" s="217"/>
      <c r="T38" s="217"/>
      <c r="U38" s="217"/>
      <c r="V38" s="217"/>
      <c r="W38" s="217"/>
      <c r="X38" s="217"/>
      <c r="Y38" s="279"/>
      <c r="Z38" s="282">
        <v>6.2</v>
      </c>
      <c r="AA38" s="282"/>
      <c r="AB38" s="282"/>
      <c r="AC38" s="282"/>
      <c r="AD38" s="287" t="s">
        <v>197</v>
      </c>
      <c r="AE38" s="287"/>
      <c r="AF38" s="287"/>
      <c r="AG38" s="287"/>
      <c r="AH38" s="287"/>
      <c r="AI38" s="287"/>
      <c r="AJ38" s="287"/>
      <c r="AK38" s="287"/>
      <c r="AL38" s="283" t="s">
        <v>197</v>
      </c>
      <c r="AM38" s="238"/>
      <c r="AN38" s="238"/>
      <c r="AO38" s="296"/>
      <c r="AQ38" s="302" t="s">
        <v>311</v>
      </c>
      <c r="AR38" s="111"/>
      <c r="AS38" s="111"/>
      <c r="AT38" s="111"/>
      <c r="AU38" s="111"/>
      <c r="AV38" s="111"/>
      <c r="AW38" s="111"/>
      <c r="AX38" s="111"/>
      <c r="AY38" s="310"/>
      <c r="AZ38" s="274">
        <v>127790</v>
      </c>
      <c r="BA38" s="217"/>
      <c r="BB38" s="217"/>
      <c r="BC38" s="217"/>
      <c r="BD38" s="313"/>
      <c r="BE38" s="313"/>
      <c r="BF38" s="316"/>
      <c r="BG38" s="261" t="s">
        <v>416</v>
      </c>
      <c r="BH38" s="1"/>
      <c r="BI38" s="1"/>
      <c r="BJ38" s="1"/>
      <c r="BK38" s="1"/>
      <c r="BL38" s="1"/>
      <c r="BM38" s="1"/>
      <c r="BN38" s="1"/>
      <c r="BO38" s="1"/>
      <c r="BP38" s="1"/>
      <c r="BQ38" s="1"/>
      <c r="BR38" s="1"/>
      <c r="BS38" s="1"/>
      <c r="BT38" s="1"/>
      <c r="BU38" s="269"/>
      <c r="BV38" s="274">
        <v>7263</v>
      </c>
      <c r="BW38" s="217"/>
      <c r="BX38" s="217"/>
      <c r="BY38" s="217"/>
      <c r="BZ38" s="217"/>
      <c r="CA38" s="217"/>
      <c r="CB38" s="326"/>
      <c r="CD38" s="261" t="s">
        <v>417</v>
      </c>
      <c r="CE38" s="1"/>
      <c r="CF38" s="1"/>
      <c r="CG38" s="1"/>
      <c r="CH38" s="1"/>
      <c r="CI38" s="1"/>
      <c r="CJ38" s="1"/>
      <c r="CK38" s="1"/>
      <c r="CL38" s="1"/>
      <c r="CM38" s="1"/>
      <c r="CN38" s="1"/>
      <c r="CO38" s="1"/>
      <c r="CP38" s="1"/>
      <c r="CQ38" s="269"/>
      <c r="CR38" s="274">
        <v>2181103</v>
      </c>
      <c r="CS38" s="217"/>
      <c r="CT38" s="217"/>
      <c r="CU38" s="217"/>
      <c r="CV38" s="217"/>
      <c r="CW38" s="217"/>
      <c r="CX38" s="217"/>
      <c r="CY38" s="279"/>
      <c r="CZ38" s="283">
        <v>6.6</v>
      </c>
      <c r="DA38" s="335"/>
      <c r="DB38" s="335"/>
      <c r="DC38" s="338"/>
      <c r="DD38" s="288">
        <v>1797809</v>
      </c>
      <c r="DE38" s="217"/>
      <c r="DF38" s="217"/>
      <c r="DG38" s="217"/>
      <c r="DH38" s="217"/>
      <c r="DI38" s="217"/>
      <c r="DJ38" s="217"/>
      <c r="DK38" s="279"/>
      <c r="DL38" s="288">
        <v>1702470</v>
      </c>
      <c r="DM38" s="217"/>
      <c r="DN38" s="217"/>
      <c r="DO38" s="217"/>
      <c r="DP38" s="217"/>
      <c r="DQ38" s="217"/>
      <c r="DR38" s="217"/>
      <c r="DS38" s="217"/>
      <c r="DT38" s="217"/>
      <c r="DU38" s="217"/>
      <c r="DV38" s="279"/>
      <c r="DW38" s="283">
        <v>9.3000000000000007</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419</v>
      </c>
      <c r="AR39" s="111"/>
      <c r="AS39" s="111"/>
      <c r="AT39" s="111"/>
      <c r="AU39" s="111"/>
      <c r="AV39" s="111"/>
      <c r="AW39" s="111"/>
      <c r="AX39" s="111"/>
      <c r="AY39" s="310"/>
      <c r="AZ39" s="274">
        <v>47980</v>
      </c>
      <c r="BA39" s="217"/>
      <c r="BB39" s="217"/>
      <c r="BC39" s="217"/>
      <c r="BD39" s="313"/>
      <c r="BE39" s="313"/>
      <c r="BF39" s="316"/>
      <c r="BG39" s="261" t="s">
        <v>341</v>
      </c>
      <c r="BH39" s="1"/>
      <c r="BI39" s="1"/>
      <c r="BJ39" s="1"/>
      <c r="BK39" s="1"/>
      <c r="BL39" s="1"/>
      <c r="BM39" s="1"/>
      <c r="BN39" s="1"/>
      <c r="BO39" s="1"/>
      <c r="BP39" s="1"/>
      <c r="BQ39" s="1"/>
      <c r="BR39" s="1"/>
      <c r="BS39" s="1"/>
      <c r="BT39" s="1"/>
      <c r="BU39" s="269"/>
      <c r="BV39" s="274">
        <v>10941</v>
      </c>
      <c r="BW39" s="217"/>
      <c r="BX39" s="217"/>
      <c r="BY39" s="217"/>
      <c r="BZ39" s="217"/>
      <c r="CA39" s="217"/>
      <c r="CB39" s="326"/>
      <c r="CD39" s="261" t="s">
        <v>423</v>
      </c>
      <c r="CE39" s="1"/>
      <c r="CF39" s="1"/>
      <c r="CG39" s="1"/>
      <c r="CH39" s="1"/>
      <c r="CI39" s="1"/>
      <c r="CJ39" s="1"/>
      <c r="CK39" s="1"/>
      <c r="CL39" s="1"/>
      <c r="CM39" s="1"/>
      <c r="CN39" s="1"/>
      <c r="CO39" s="1"/>
      <c r="CP39" s="1"/>
      <c r="CQ39" s="269"/>
      <c r="CR39" s="274">
        <v>2113595</v>
      </c>
      <c r="CS39" s="313"/>
      <c r="CT39" s="313"/>
      <c r="CU39" s="313"/>
      <c r="CV39" s="313"/>
      <c r="CW39" s="313"/>
      <c r="CX39" s="313"/>
      <c r="CY39" s="332"/>
      <c r="CZ39" s="283">
        <v>6.4</v>
      </c>
      <c r="DA39" s="335"/>
      <c r="DB39" s="335"/>
      <c r="DC39" s="338"/>
      <c r="DD39" s="288">
        <v>1860108</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140</v>
      </c>
      <c r="C40" s="1"/>
      <c r="D40" s="1"/>
      <c r="E40" s="1"/>
      <c r="F40" s="1"/>
      <c r="G40" s="1"/>
      <c r="H40" s="1"/>
      <c r="I40" s="1"/>
      <c r="J40" s="1"/>
      <c r="K40" s="1"/>
      <c r="L40" s="1"/>
      <c r="M40" s="1"/>
      <c r="N40" s="1"/>
      <c r="O40" s="1"/>
      <c r="P40" s="1"/>
      <c r="Q40" s="269"/>
      <c r="R40" s="274">
        <v>70100</v>
      </c>
      <c r="S40" s="217"/>
      <c r="T40" s="217"/>
      <c r="U40" s="217"/>
      <c r="V40" s="217"/>
      <c r="W40" s="217"/>
      <c r="X40" s="217"/>
      <c r="Y40" s="279"/>
      <c r="Z40" s="282">
        <v>0.2</v>
      </c>
      <c r="AA40" s="282"/>
      <c r="AB40" s="282"/>
      <c r="AC40" s="282"/>
      <c r="AD40" s="287" t="s">
        <v>197</v>
      </c>
      <c r="AE40" s="287"/>
      <c r="AF40" s="287"/>
      <c r="AG40" s="287"/>
      <c r="AH40" s="287"/>
      <c r="AI40" s="287"/>
      <c r="AJ40" s="287"/>
      <c r="AK40" s="287"/>
      <c r="AL40" s="283" t="s">
        <v>197</v>
      </c>
      <c r="AM40" s="238"/>
      <c r="AN40" s="238"/>
      <c r="AO40" s="296"/>
      <c r="AQ40" s="302" t="s">
        <v>166</v>
      </c>
      <c r="AR40" s="111"/>
      <c r="AS40" s="111"/>
      <c r="AT40" s="111"/>
      <c r="AU40" s="111"/>
      <c r="AV40" s="111"/>
      <c r="AW40" s="111"/>
      <c r="AX40" s="111"/>
      <c r="AY40" s="310"/>
      <c r="AZ40" s="274">
        <v>5176</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81</v>
      </c>
      <c r="BW40" s="217"/>
      <c r="BX40" s="217"/>
      <c r="BY40" s="217"/>
      <c r="BZ40" s="217"/>
      <c r="CA40" s="217"/>
      <c r="CB40" s="326"/>
      <c r="CD40" s="261" t="s">
        <v>373</v>
      </c>
      <c r="CE40" s="1"/>
      <c r="CF40" s="1"/>
      <c r="CG40" s="1"/>
      <c r="CH40" s="1"/>
      <c r="CI40" s="1"/>
      <c r="CJ40" s="1"/>
      <c r="CK40" s="1"/>
      <c r="CL40" s="1"/>
      <c r="CM40" s="1"/>
      <c r="CN40" s="1"/>
      <c r="CO40" s="1"/>
      <c r="CP40" s="1"/>
      <c r="CQ40" s="269"/>
      <c r="CR40" s="274">
        <v>344516</v>
      </c>
      <c r="CS40" s="217"/>
      <c r="CT40" s="217"/>
      <c r="CU40" s="217"/>
      <c r="CV40" s="217"/>
      <c r="CW40" s="217"/>
      <c r="CX40" s="217"/>
      <c r="CY40" s="279"/>
      <c r="CZ40" s="283">
        <v>1</v>
      </c>
      <c r="DA40" s="335"/>
      <c r="DB40" s="335"/>
      <c r="DC40" s="338"/>
      <c r="DD40" s="288">
        <v>54287</v>
      </c>
      <c r="DE40" s="217"/>
      <c r="DF40" s="217"/>
      <c r="DG40" s="217"/>
      <c r="DH40" s="217"/>
      <c r="DI40" s="217"/>
      <c r="DJ40" s="217"/>
      <c r="DK40" s="279"/>
      <c r="DL40" s="288">
        <v>3360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141</v>
      </c>
      <c r="C41" s="267"/>
      <c r="D41" s="267"/>
      <c r="E41" s="267"/>
      <c r="F41" s="267"/>
      <c r="G41" s="267"/>
      <c r="H41" s="267"/>
      <c r="I41" s="267"/>
      <c r="J41" s="267"/>
      <c r="K41" s="267"/>
      <c r="L41" s="267"/>
      <c r="M41" s="267"/>
      <c r="N41" s="267"/>
      <c r="O41" s="267"/>
      <c r="P41" s="267"/>
      <c r="Q41" s="271"/>
      <c r="R41" s="275">
        <v>35122386</v>
      </c>
      <c r="S41" s="277"/>
      <c r="T41" s="277"/>
      <c r="U41" s="277"/>
      <c r="V41" s="277"/>
      <c r="W41" s="277"/>
      <c r="X41" s="277"/>
      <c r="Y41" s="280"/>
      <c r="Z41" s="284">
        <v>100</v>
      </c>
      <c r="AA41" s="284"/>
      <c r="AB41" s="284"/>
      <c r="AC41" s="284"/>
      <c r="AD41" s="289">
        <v>18251497</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492391</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t="s">
        <v>197</v>
      </c>
      <c r="BW41" s="217"/>
      <c r="BX41" s="217"/>
      <c r="BY41" s="217"/>
      <c r="BZ41" s="217"/>
      <c r="CA41" s="217"/>
      <c r="CB41" s="326"/>
      <c r="CD41" s="261" t="s">
        <v>287</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1683536</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348</v>
      </c>
      <c r="BW42" s="277"/>
      <c r="BX42" s="277"/>
      <c r="BY42" s="277"/>
      <c r="BZ42" s="277"/>
      <c r="CA42" s="277"/>
      <c r="CB42" s="327"/>
      <c r="CD42" s="261" t="s">
        <v>280</v>
      </c>
      <c r="CE42" s="1"/>
      <c r="CF42" s="1"/>
      <c r="CG42" s="1"/>
      <c r="CH42" s="1"/>
      <c r="CI42" s="1"/>
      <c r="CJ42" s="1"/>
      <c r="CK42" s="1"/>
      <c r="CL42" s="1"/>
      <c r="CM42" s="1"/>
      <c r="CN42" s="1"/>
      <c r="CO42" s="1"/>
      <c r="CP42" s="1"/>
      <c r="CQ42" s="269"/>
      <c r="CR42" s="274">
        <v>4565028</v>
      </c>
      <c r="CS42" s="313"/>
      <c r="CT42" s="313"/>
      <c r="CU42" s="313"/>
      <c r="CV42" s="313"/>
      <c r="CW42" s="313"/>
      <c r="CX42" s="313"/>
      <c r="CY42" s="332"/>
      <c r="CZ42" s="283">
        <v>13.7</v>
      </c>
      <c r="DA42" s="335"/>
      <c r="DB42" s="335"/>
      <c r="DC42" s="338"/>
      <c r="DD42" s="288">
        <v>823296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83</v>
      </c>
      <c r="CE43" s="1"/>
      <c r="CF43" s="1"/>
      <c r="CG43" s="1"/>
      <c r="CH43" s="1"/>
      <c r="CI43" s="1"/>
      <c r="CJ43" s="1"/>
      <c r="CK43" s="1"/>
      <c r="CL43" s="1"/>
      <c r="CM43" s="1"/>
      <c r="CN43" s="1"/>
      <c r="CO43" s="1"/>
      <c r="CP43" s="1"/>
      <c r="CQ43" s="269"/>
      <c r="CR43" s="274">
        <v>202370</v>
      </c>
      <c r="CS43" s="313"/>
      <c r="CT43" s="313"/>
      <c r="CU43" s="313"/>
      <c r="CV43" s="313"/>
      <c r="CW43" s="313"/>
      <c r="CX43" s="313"/>
      <c r="CY43" s="332"/>
      <c r="CZ43" s="283">
        <v>0.6</v>
      </c>
      <c r="DA43" s="335"/>
      <c r="DB43" s="335"/>
      <c r="DC43" s="338"/>
      <c r="DD43" s="288">
        <v>202348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429</v>
      </c>
      <c r="CG44" s="1"/>
      <c r="CH44" s="1"/>
      <c r="CI44" s="1"/>
      <c r="CJ44" s="1"/>
      <c r="CK44" s="1"/>
      <c r="CL44" s="1"/>
      <c r="CM44" s="1"/>
      <c r="CN44" s="1"/>
      <c r="CO44" s="1"/>
      <c r="CP44" s="1"/>
      <c r="CQ44" s="269"/>
      <c r="CR44" s="274">
        <v>4542691</v>
      </c>
      <c r="CS44" s="217"/>
      <c r="CT44" s="217"/>
      <c r="CU44" s="217"/>
      <c r="CV44" s="217"/>
      <c r="CW44" s="217"/>
      <c r="CX44" s="217"/>
      <c r="CY44" s="279"/>
      <c r="CZ44" s="283">
        <v>13.7</v>
      </c>
      <c r="DA44" s="238"/>
      <c r="DB44" s="238"/>
      <c r="DC44" s="285"/>
      <c r="DD44" s="288">
        <v>815432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2615768</v>
      </c>
      <c r="CS45" s="313"/>
      <c r="CT45" s="313"/>
      <c r="CU45" s="313"/>
      <c r="CV45" s="313"/>
      <c r="CW45" s="313"/>
      <c r="CX45" s="313"/>
      <c r="CY45" s="332"/>
      <c r="CZ45" s="283">
        <v>7.9</v>
      </c>
      <c r="DA45" s="335"/>
      <c r="DB45" s="335"/>
      <c r="DC45" s="338"/>
      <c r="DD45" s="288">
        <v>107005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1846509</v>
      </c>
      <c r="CS46" s="217"/>
      <c r="CT46" s="217"/>
      <c r="CU46" s="217"/>
      <c r="CV46" s="217"/>
      <c r="CW46" s="217"/>
      <c r="CX46" s="217"/>
      <c r="CY46" s="279"/>
      <c r="CZ46" s="283">
        <v>5.6</v>
      </c>
      <c r="DA46" s="238"/>
      <c r="DB46" s="238"/>
      <c r="DC46" s="285"/>
      <c r="DD46" s="288">
        <v>701903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22337</v>
      </c>
      <c r="CS47" s="313"/>
      <c r="CT47" s="313"/>
      <c r="CU47" s="313"/>
      <c r="CV47" s="313"/>
      <c r="CW47" s="313"/>
      <c r="CX47" s="313"/>
      <c r="CY47" s="332"/>
      <c r="CZ47" s="283">
        <v>0.1</v>
      </c>
      <c r="DA47" s="335"/>
      <c r="DB47" s="335"/>
      <c r="DC47" s="338"/>
      <c r="DD47" s="288">
        <v>7864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366</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33217984</v>
      </c>
      <c r="CS49" s="312"/>
      <c r="CT49" s="312"/>
      <c r="CU49" s="312"/>
      <c r="CV49" s="312"/>
      <c r="CW49" s="312"/>
      <c r="CX49" s="312"/>
      <c r="CY49" s="333"/>
      <c r="CZ49" s="292">
        <v>100</v>
      </c>
      <c r="DA49" s="336"/>
      <c r="DB49" s="336"/>
      <c r="DC49" s="339"/>
      <c r="DD49" s="342">
        <v>22625898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OtoVAkIOf577YF2iln+JEiWqRhZMCyTU3q3O6St2Ov1Z7o/lhV6WmtXCBAvLYutGhmoIElyGmJB2TXeZt0F7UQ==" saltValue="X+VIX2JfKIXocv5otQ9Y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42" zoomScale="80" zoomScaleNormal="80" zoomScaleSheetLayoutView="70" workbookViewId="0">
      <selection activeCell="CH10" sqref="CH10:CL10"/>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306</v>
      </c>
      <c r="DK2" s="707"/>
      <c r="DL2" s="707"/>
      <c r="DM2" s="707"/>
      <c r="DN2" s="707"/>
      <c r="DO2" s="710"/>
      <c r="DP2" s="368"/>
      <c r="DQ2" s="706" t="s">
        <v>47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175</v>
      </c>
      <c r="R5" s="447"/>
      <c r="S5" s="447"/>
      <c r="T5" s="447"/>
      <c r="U5" s="458"/>
      <c r="V5" s="435" t="s">
        <v>437</v>
      </c>
      <c r="W5" s="447"/>
      <c r="X5" s="447"/>
      <c r="Y5" s="447"/>
      <c r="Z5" s="458"/>
      <c r="AA5" s="435" t="s">
        <v>438</v>
      </c>
      <c r="AB5" s="447"/>
      <c r="AC5" s="447"/>
      <c r="AD5" s="447"/>
      <c r="AE5" s="447"/>
      <c r="AF5" s="504" t="s">
        <v>173</v>
      </c>
      <c r="AG5" s="447"/>
      <c r="AH5" s="447"/>
      <c r="AI5" s="447"/>
      <c r="AJ5" s="522"/>
      <c r="AK5" s="447" t="s">
        <v>439</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325</v>
      </c>
      <c r="CN5" s="447"/>
      <c r="CO5" s="447"/>
      <c r="CP5" s="447"/>
      <c r="CQ5" s="458"/>
      <c r="CR5" s="435" t="s">
        <v>242</v>
      </c>
      <c r="CS5" s="447"/>
      <c r="CT5" s="447"/>
      <c r="CU5" s="447"/>
      <c r="CV5" s="458"/>
      <c r="CW5" s="435" t="s">
        <v>52</v>
      </c>
      <c r="CX5" s="447"/>
      <c r="CY5" s="447"/>
      <c r="CZ5" s="447"/>
      <c r="DA5" s="458"/>
      <c r="DB5" s="435" t="s">
        <v>445</v>
      </c>
      <c r="DC5" s="447"/>
      <c r="DD5" s="447"/>
      <c r="DE5" s="447"/>
      <c r="DF5" s="458"/>
      <c r="DG5" s="700" t="s">
        <v>240</v>
      </c>
      <c r="DH5" s="703"/>
      <c r="DI5" s="703"/>
      <c r="DJ5" s="703"/>
      <c r="DK5" s="708"/>
      <c r="DL5" s="700" t="s">
        <v>447</v>
      </c>
      <c r="DM5" s="703"/>
      <c r="DN5" s="703"/>
      <c r="DO5" s="703"/>
      <c r="DP5" s="708"/>
      <c r="DQ5" s="435" t="s">
        <v>449</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260</v>
      </c>
      <c r="C7" s="419"/>
      <c r="D7" s="419"/>
      <c r="E7" s="419"/>
      <c r="F7" s="419"/>
      <c r="G7" s="419"/>
      <c r="H7" s="419"/>
      <c r="I7" s="419"/>
      <c r="J7" s="419"/>
      <c r="K7" s="419"/>
      <c r="L7" s="419"/>
      <c r="M7" s="419"/>
      <c r="N7" s="419"/>
      <c r="O7" s="419"/>
      <c r="P7" s="431"/>
      <c r="Q7" s="437">
        <v>35148</v>
      </c>
      <c r="R7" s="449"/>
      <c r="S7" s="449"/>
      <c r="T7" s="449"/>
      <c r="U7" s="449"/>
      <c r="V7" s="449">
        <v>33244</v>
      </c>
      <c r="W7" s="449"/>
      <c r="X7" s="449"/>
      <c r="Y7" s="449"/>
      <c r="Z7" s="449"/>
      <c r="AA7" s="449">
        <v>1904</v>
      </c>
      <c r="AB7" s="449"/>
      <c r="AC7" s="449"/>
      <c r="AD7" s="449"/>
      <c r="AE7" s="492"/>
      <c r="AF7" s="506">
        <v>1830</v>
      </c>
      <c r="AG7" s="519"/>
      <c r="AH7" s="519"/>
      <c r="AI7" s="519"/>
      <c r="AJ7" s="524"/>
      <c r="AK7" s="532">
        <v>1933</v>
      </c>
      <c r="AL7" s="449"/>
      <c r="AM7" s="449"/>
      <c r="AN7" s="449"/>
      <c r="AO7" s="449"/>
      <c r="AP7" s="449">
        <v>33961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199</v>
      </c>
      <c r="BT7" s="419"/>
      <c r="BU7" s="419"/>
      <c r="BV7" s="419"/>
      <c r="BW7" s="419"/>
      <c r="BX7" s="419"/>
      <c r="BY7" s="419"/>
      <c r="BZ7" s="419"/>
      <c r="CA7" s="419"/>
      <c r="CB7" s="419"/>
      <c r="CC7" s="419"/>
      <c r="CD7" s="419"/>
      <c r="CE7" s="419"/>
      <c r="CF7" s="419"/>
      <c r="CG7" s="431"/>
      <c r="CH7" s="663">
        <v>-1</v>
      </c>
      <c r="CI7" s="666"/>
      <c r="CJ7" s="666"/>
      <c r="CK7" s="666"/>
      <c r="CL7" s="681"/>
      <c r="CM7" s="663">
        <v>67</v>
      </c>
      <c r="CN7" s="666"/>
      <c r="CO7" s="666"/>
      <c r="CP7" s="666"/>
      <c r="CQ7" s="681"/>
      <c r="CR7" s="663">
        <v>4</v>
      </c>
      <c r="CS7" s="666"/>
      <c r="CT7" s="666"/>
      <c r="CU7" s="666"/>
      <c r="CV7" s="681"/>
      <c r="CW7" s="663" t="s">
        <v>197</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537</v>
      </c>
      <c r="BT8" s="420"/>
      <c r="BU8" s="420"/>
      <c r="BV8" s="420"/>
      <c r="BW8" s="420"/>
      <c r="BX8" s="420"/>
      <c r="BY8" s="420"/>
      <c r="BZ8" s="420"/>
      <c r="CA8" s="420"/>
      <c r="CB8" s="420"/>
      <c r="CC8" s="420"/>
      <c r="CD8" s="420"/>
      <c r="CE8" s="420"/>
      <c r="CF8" s="420"/>
      <c r="CG8" s="432"/>
      <c r="CH8" s="444">
        <v>16</v>
      </c>
      <c r="CI8" s="456"/>
      <c r="CJ8" s="456"/>
      <c r="CK8" s="456"/>
      <c r="CL8" s="682"/>
      <c r="CM8" s="444">
        <v>14</v>
      </c>
      <c r="CN8" s="456"/>
      <c r="CO8" s="456"/>
      <c r="CP8" s="456"/>
      <c r="CQ8" s="682"/>
      <c r="CR8" s="444">
        <v>10</v>
      </c>
      <c r="CS8" s="456"/>
      <c r="CT8" s="456"/>
      <c r="CU8" s="456"/>
      <c r="CV8" s="682"/>
      <c r="CW8" s="444" t="s">
        <v>197</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522</v>
      </c>
      <c r="BT9" s="420"/>
      <c r="BU9" s="420"/>
      <c r="BV9" s="420"/>
      <c r="BW9" s="420"/>
      <c r="BX9" s="420"/>
      <c r="BY9" s="420"/>
      <c r="BZ9" s="420"/>
      <c r="CA9" s="420"/>
      <c r="CB9" s="420"/>
      <c r="CC9" s="420"/>
      <c r="CD9" s="420"/>
      <c r="CE9" s="420"/>
      <c r="CF9" s="420"/>
      <c r="CG9" s="432"/>
      <c r="CH9" s="444">
        <v>-1</v>
      </c>
      <c r="CI9" s="456"/>
      <c r="CJ9" s="456"/>
      <c r="CK9" s="456"/>
      <c r="CL9" s="682"/>
      <c r="CM9" s="444">
        <v>13</v>
      </c>
      <c r="CN9" s="456"/>
      <c r="CO9" s="456"/>
      <c r="CP9" s="456"/>
      <c r="CQ9" s="682"/>
      <c r="CR9" s="444">
        <v>3</v>
      </c>
      <c r="CS9" s="456"/>
      <c r="CT9" s="456"/>
      <c r="CU9" s="456"/>
      <c r="CV9" s="682"/>
      <c r="CW9" s="444" t="s">
        <v>197</v>
      </c>
      <c r="CX9" s="456"/>
      <c r="CY9" s="456"/>
      <c r="CZ9" s="456"/>
      <c r="DA9" s="682"/>
      <c r="DB9" s="444" t="s">
        <v>197</v>
      </c>
      <c r="DC9" s="456"/>
      <c r="DD9" s="456"/>
      <c r="DE9" s="456"/>
      <c r="DF9" s="682"/>
      <c r="DG9" s="444" t="s">
        <v>197</v>
      </c>
      <c r="DH9" s="456"/>
      <c r="DI9" s="456"/>
      <c r="DJ9" s="456"/>
      <c r="DK9" s="682"/>
      <c r="DL9" s="444" t="s">
        <v>197</v>
      </c>
      <c r="DM9" s="456"/>
      <c r="DN9" s="456"/>
      <c r="DO9" s="456"/>
      <c r="DP9" s="682"/>
      <c r="DQ9" s="444" t="s">
        <v>197</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103</v>
      </c>
      <c r="BT10" s="420"/>
      <c r="BU10" s="420"/>
      <c r="BV10" s="420"/>
      <c r="BW10" s="420"/>
      <c r="BX10" s="420"/>
      <c r="BY10" s="420"/>
      <c r="BZ10" s="420"/>
      <c r="CA10" s="420"/>
      <c r="CB10" s="420"/>
      <c r="CC10" s="420"/>
      <c r="CD10" s="420"/>
      <c r="CE10" s="420"/>
      <c r="CF10" s="420"/>
      <c r="CG10" s="432"/>
      <c r="CH10" s="444">
        <v>-2</v>
      </c>
      <c r="CI10" s="456"/>
      <c r="CJ10" s="456"/>
      <c r="CK10" s="456"/>
      <c r="CL10" s="682"/>
      <c r="CM10" s="444">
        <v>103</v>
      </c>
      <c r="CN10" s="456"/>
      <c r="CO10" s="456"/>
      <c r="CP10" s="456"/>
      <c r="CQ10" s="682"/>
      <c r="CR10" s="444">
        <v>30</v>
      </c>
      <c r="CS10" s="456"/>
      <c r="CT10" s="456"/>
      <c r="CU10" s="456"/>
      <c r="CV10" s="682"/>
      <c r="CW10" s="444">
        <v>46</v>
      </c>
      <c r="CX10" s="456"/>
      <c r="CY10" s="456"/>
      <c r="CZ10" s="456"/>
      <c r="DA10" s="682"/>
      <c r="DB10" s="444" t="s">
        <v>197</v>
      </c>
      <c r="DC10" s="456"/>
      <c r="DD10" s="456"/>
      <c r="DE10" s="456"/>
      <c r="DF10" s="682"/>
      <c r="DG10" s="444" t="s">
        <v>197</v>
      </c>
      <c r="DH10" s="456"/>
      <c r="DI10" s="456"/>
      <c r="DJ10" s="456"/>
      <c r="DK10" s="682"/>
      <c r="DL10" s="444" t="s">
        <v>197</v>
      </c>
      <c r="DM10" s="456"/>
      <c r="DN10" s="456"/>
      <c r="DO10" s="456"/>
      <c r="DP10" s="682"/>
      <c r="DQ10" s="444" t="s">
        <v>197</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307</v>
      </c>
      <c r="C23" s="421"/>
      <c r="D23" s="421"/>
      <c r="E23" s="421"/>
      <c r="F23" s="421"/>
      <c r="G23" s="421"/>
      <c r="H23" s="421"/>
      <c r="I23" s="421"/>
      <c r="J23" s="421"/>
      <c r="K23" s="421"/>
      <c r="L23" s="421"/>
      <c r="M23" s="421"/>
      <c r="N23" s="421"/>
      <c r="O23" s="421"/>
      <c r="P23" s="433"/>
      <c r="Q23" s="440">
        <v>35122</v>
      </c>
      <c r="R23" s="452"/>
      <c r="S23" s="452"/>
      <c r="T23" s="452"/>
      <c r="U23" s="452"/>
      <c r="V23" s="452">
        <v>33218</v>
      </c>
      <c r="W23" s="452"/>
      <c r="X23" s="452"/>
      <c r="Y23" s="452"/>
      <c r="Z23" s="452"/>
      <c r="AA23" s="452">
        <v>1904</v>
      </c>
      <c r="AB23" s="452"/>
      <c r="AC23" s="452"/>
      <c r="AD23" s="452"/>
      <c r="AE23" s="494"/>
      <c r="AF23" s="508">
        <v>1830</v>
      </c>
      <c r="AG23" s="452"/>
      <c r="AH23" s="452"/>
      <c r="AI23" s="452"/>
      <c r="AJ23" s="526"/>
      <c r="AK23" s="534"/>
      <c r="AL23" s="455"/>
      <c r="AM23" s="455"/>
      <c r="AN23" s="455"/>
      <c r="AO23" s="455"/>
      <c r="AP23" s="452">
        <v>33961</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452</v>
      </c>
      <c r="R26" s="447"/>
      <c r="S26" s="447"/>
      <c r="T26" s="447"/>
      <c r="U26" s="458"/>
      <c r="V26" s="435" t="s">
        <v>453</v>
      </c>
      <c r="W26" s="447"/>
      <c r="X26" s="447"/>
      <c r="Y26" s="447"/>
      <c r="Z26" s="458"/>
      <c r="AA26" s="435" t="s">
        <v>454</v>
      </c>
      <c r="AB26" s="447"/>
      <c r="AC26" s="447"/>
      <c r="AD26" s="447"/>
      <c r="AE26" s="447"/>
      <c r="AF26" s="509" t="s">
        <v>245</v>
      </c>
      <c r="AG26" s="520"/>
      <c r="AH26" s="520"/>
      <c r="AI26" s="520"/>
      <c r="AJ26" s="527"/>
      <c r="AK26" s="447" t="s">
        <v>394</v>
      </c>
      <c r="AL26" s="447"/>
      <c r="AM26" s="447"/>
      <c r="AN26" s="447"/>
      <c r="AO26" s="458"/>
      <c r="AP26" s="435" t="s">
        <v>363</v>
      </c>
      <c r="AQ26" s="447"/>
      <c r="AR26" s="447"/>
      <c r="AS26" s="447"/>
      <c r="AT26" s="458"/>
      <c r="AU26" s="435" t="s">
        <v>455</v>
      </c>
      <c r="AV26" s="447"/>
      <c r="AW26" s="447"/>
      <c r="AX26" s="447"/>
      <c r="AY26" s="458"/>
      <c r="AZ26" s="435" t="s">
        <v>456</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457</v>
      </c>
      <c r="C28" s="419"/>
      <c r="D28" s="419"/>
      <c r="E28" s="419"/>
      <c r="F28" s="419"/>
      <c r="G28" s="419"/>
      <c r="H28" s="419"/>
      <c r="I28" s="419"/>
      <c r="J28" s="419"/>
      <c r="K28" s="419"/>
      <c r="L28" s="419"/>
      <c r="M28" s="419"/>
      <c r="N28" s="419"/>
      <c r="O28" s="419"/>
      <c r="P28" s="431"/>
      <c r="Q28" s="441">
        <v>5436</v>
      </c>
      <c r="R28" s="453"/>
      <c r="S28" s="453"/>
      <c r="T28" s="453"/>
      <c r="U28" s="453"/>
      <c r="V28" s="453">
        <v>5317</v>
      </c>
      <c r="W28" s="453"/>
      <c r="X28" s="453"/>
      <c r="Y28" s="453"/>
      <c r="Z28" s="453"/>
      <c r="AA28" s="453">
        <v>119</v>
      </c>
      <c r="AB28" s="453"/>
      <c r="AC28" s="453"/>
      <c r="AD28" s="453"/>
      <c r="AE28" s="495"/>
      <c r="AF28" s="511">
        <v>119</v>
      </c>
      <c r="AG28" s="453"/>
      <c r="AH28" s="453"/>
      <c r="AI28" s="453"/>
      <c r="AJ28" s="529"/>
      <c r="AK28" s="535">
        <v>611</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6235</v>
      </c>
      <c r="R29" s="450"/>
      <c r="S29" s="450"/>
      <c r="T29" s="450"/>
      <c r="U29" s="450"/>
      <c r="V29" s="450">
        <v>6016</v>
      </c>
      <c r="W29" s="450"/>
      <c r="X29" s="450"/>
      <c r="Y29" s="450"/>
      <c r="Z29" s="450"/>
      <c r="AA29" s="450">
        <v>220</v>
      </c>
      <c r="AB29" s="450"/>
      <c r="AC29" s="450"/>
      <c r="AD29" s="450"/>
      <c r="AE29" s="461"/>
      <c r="AF29" s="507">
        <v>220</v>
      </c>
      <c r="AG29" s="456"/>
      <c r="AH29" s="456"/>
      <c r="AI29" s="456"/>
      <c r="AJ29" s="525"/>
      <c r="AK29" s="460">
        <v>1019</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222</v>
      </c>
      <c r="C30" s="420"/>
      <c r="D30" s="420"/>
      <c r="E30" s="420"/>
      <c r="F30" s="420"/>
      <c r="G30" s="420"/>
      <c r="H30" s="420"/>
      <c r="I30" s="420"/>
      <c r="J30" s="420"/>
      <c r="K30" s="420"/>
      <c r="L30" s="420"/>
      <c r="M30" s="420"/>
      <c r="N30" s="420"/>
      <c r="O30" s="420"/>
      <c r="P30" s="432"/>
      <c r="Q30" s="438">
        <v>777</v>
      </c>
      <c r="R30" s="450"/>
      <c r="S30" s="450"/>
      <c r="T30" s="450"/>
      <c r="U30" s="450"/>
      <c r="V30" s="450">
        <v>773</v>
      </c>
      <c r="W30" s="450"/>
      <c r="X30" s="450"/>
      <c r="Y30" s="450"/>
      <c r="Z30" s="450"/>
      <c r="AA30" s="450">
        <v>4</v>
      </c>
      <c r="AB30" s="450"/>
      <c r="AC30" s="450"/>
      <c r="AD30" s="450"/>
      <c r="AE30" s="461"/>
      <c r="AF30" s="507">
        <v>4</v>
      </c>
      <c r="AG30" s="456"/>
      <c r="AH30" s="456"/>
      <c r="AI30" s="456"/>
      <c r="AJ30" s="525"/>
      <c r="AK30" s="460">
        <v>188</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458</v>
      </c>
      <c r="C31" s="420"/>
      <c r="D31" s="420"/>
      <c r="E31" s="420"/>
      <c r="F31" s="420"/>
      <c r="G31" s="420"/>
      <c r="H31" s="420"/>
      <c r="I31" s="420"/>
      <c r="J31" s="420"/>
      <c r="K31" s="420"/>
      <c r="L31" s="420"/>
      <c r="M31" s="420"/>
      <c r="N31" s="420"/>
      <c r="O31" s="420"/>
      <c r="P31" s="432"/>
      <c r="Q31" s="438">
        <v>1177</v>
      </c>
      <c r="R31" s="450"/>
      <c r="S31" s="450"/>
      <c r="T31" s="450"/>
      <c r="U31" s="450"/>
      <c r="V31" s="450">
        <v>1098</v>
      </c>
      <c r="W31" s="450"/>
      <c r="X31" s="450"/>
      <c r="Y31" s="450"/>
      <c r="Z31" s="450"/>
      <c r="AA31" s="450">
        <v>78</v>
      </c>
      <c r="AB31" s="450"/>
      <c r="AC31" s="450"/>
      <c r="AD31" s="450"/>
      <c r="AE31" s="461"/>
      <c r="AF31" s="507">
        <v>1504</v>
      </c>
      <c r="AG31" s="456"/>
      <c r="AH31" s="456"/>
      <c r="AI31" s="456"/>
      <c r="AJ31" s="525"/>
      <c r="AK31" s="460">
        <v>39</v>
      </c>
      <c r="AL31" s="450"/>
      <c r="AM31" s="450"/>
      <c r="AN31" s="450"/>
      <c r="AO31" s="450"/>
      <c r="AP31" s="450">
        <v>4391</v>
      </c>
      <c r="AQ31" s="450"/>
      <c r="AR31" s="450"/>
      <c r="AS31" s="450"/>
      <c r="AT31" s="450"/>
      <c r="AU31" s="450">
        <v>1050</v>
      </c>
      <c r="AV31" s="450"/>
      <c r="AW31" s="450"/>
      <c r="AX31" s="450"/>
      <c r="AY31" s="450"/>
      <c r="AZ31" s="597" t="s">
        <v>197</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263</v>
      </c>
      <c r="C32" s="420"/>
      <c r="D32" s="420"/>
      <c r="E32" s="420"/>
      <c r="F32" s="420"/>
      <c r="G32" s="420"/>
      <c r="H32" s="420"/>
      <c r="I32" s="420"/>
      <c r="J32" s="420"/>
      <c r="K32" s="420"/>
      <c r="L32" s="420"/>
      <c r="M32" s="420"/>
      <c r="N32" s="420"/>
      <c r="O32" s="420"/>
      <c r="P32" s="432"/>
      <c r="Q32" s="438">
        <v>53</v>
      </c>
      <c r="R32" s="450"/>
      <c r="S32" s="450"/>
      <c r="T32" s="450"/>
      <c r="U32" s="450"/>
      <c r="V32" s="450">
        <v>53</v>
      </c>
      <c r="W32" s="450"/>
      <c r="X32" s="450"/>
      <c r="Y32" s="450"/>
      <c r="Z32" s="450"/>
      <c r="AA32" s="450" t="s">
        <v>197</v>
      </c>
      <c r="AB32" s="450"/>
      <c r="AC32" s="450"/>
      <c r="AD32" s="450"/>
      <c r="AE32" s="461"/>
      <c r="AF32" s="507">
        <v>48</v>
      </c>
      <c r="AG32" s="456"/>
      <c r="AH32" s="456"/>
      <c r="AI32" s="456"/>
      <c r="AJ32" s="525"/>
      <c r="AK32" s="460">
        <v>40</v>
      </c>
      <c r="AL32" s="450"/>
      <c r="AM32" s="450"/>
      <c r="AN32" s="450"/>
      <c r="AO32" s="450"/>
      <c r="AP32" s="450">
        <v>579</v>
      </c>
      <c r="AQ32" s="450"/>
      <c r="AR32" s="450"/>
      <c r="AS32" s="450"/>
      <c r="AT32" s="450"/>
      <c r="AU32" s="450">
        <v>511</v>
      </c>
      <c r="AV32" s="450"/>
      <c r="AW32" s="450"/>
      <c r="AX32" s="450"/>
      <c r="AY32" s="450"/>
      <c r="AZ32" s="597" t="s">
        <v>197</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356</v>
      </c>
      <c r="C33" s="420"/>
      <c r="D33" s="420"/>
      <c r="E33" s="420"/>
      <c r="F33" s="420"/>
      <c r="G33" s="420"/>
      <c r="H33" s="420"/>
      <c r="I33" s="420"/>
      <c r="J33" s="420"/>
      <c r="K33" s="420"/>
      <c r="L33" s="420"/>
      <c r="M33" s="420"/>
      <c r="N33" s="420"/>
      <c r="O33" s="420"/>
      <c r="P33" s="432"/>
      <c r="Q33" s="438">
        <v>2394</v>
      </c>
      <c r="R33" s="450"/>
      <c r="S33" s="450"/>
      <c r="T33" s="450"/>
      <c r="U33" s="450"/>
      <c r="V33" s="450">
        <v>2200</v>
      </c>
      <c r="W33" s="450"/>
      <c r="X33" s="450"/>
      <c r="Y33" s="450"/>
      <c r="Z33" s="450"/>
      <c r="AA33" s="450">
        <v>194</v>
      </c>
      <c r="AB33" s="450"/>
      <c r="AC33" s="450"/>
      <c r="AD33" s="450"/>
      <c r="AE33" s="461"/>
      <c r="AF33" s="507">
        <v>724</v>
      </c>
      <c r="AG33" s="456"/>
      <c r="AH33" s="456"/>
      <c r="AI33" s="456"/>
      <c r="AJ33" s="525"/>
      <c r="AK33" s="460">
        <v>466</v>
      </c>
      <c r="AL33" s="450"/>
      <c r="AM33" s="450"/>
      <c r="AN33" s="450"/>
      <c r="AO33" s="450"/>
      <c r="AP33" s="450">
        <v>10625</v>
      </c>
      <c r="AQ33" s="450"/>
      <c r="AR33" s="450"/>
      <c r="AS33" s="450"/>
      <c r="AT33" s="450"/>
      <c r="AU33" s="450">
        <v>8449</v>
      </c>
      <c r="AV33" s="450"/>
      <c r="AW33" s="450"/>
      <c r="AX33" s="450"/>
      <c r="AY33" s="450"/>
      <c r="AZ33" s="597" t="s">
        <v>197</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250</v>
      </c>
      <c r="C34" s="420"/>
      <c r="D34" s="420"/>
      <c r="E34" s="420"/>
      <c r="F34" s="420"/>
      <c r="G34" s="420"/>
      <c r="H34" s="420"/>
      <c r="I34" s="420"/>
      <c r="J34" s="420"/>
      <c r="K34" s="420"/>
      <c r="L34" s="420"/>
      <c r="M34" s="420"/>
      <c r="N34" s="420"/>
      <c r="O34" s="420"/>
      <c r="P34" s="432"/>
      <c r="Q34" s="438">
        <v>11</v>
      </c>
      <c r="R34" s="450"/>
      <c r="S34" s="450"/>
      <c r="T34" s="450"/>
      <c r="U34" s="450"/>
      <c r="V34" s="450">
        <v>11</v>
      </c>
      <c r="W34" s="450"/>
      <c r="X34" s="450"/>
      <c r="Y34" s="450"/>
      <c r="Z34" s="450"/>
      <c r="AA34" s="450" t="s">
        <v>197</v>
      </c>
      <c r="AB34" s="450"/>
      <c r="AC34" s="450"/>
      <c r="AD34" s="450"/>
      <c r="AE34" s="461"/>
      <c r="AF34" s="507" t="s">
        <v>197</v>
      </c>
      <c r="AG34" s="456"/>
      <c r="AH34" s="456"/>
      <c r="AI34" s="456"/>
      <c r="AJ34" s="525"/>
      <c r="AK34" s="460">
        <v>5</v>
      </c>
      <c r="AL34" s="450"/>
      <c r="AM34" s="450"/>
      <c r="AN34" s="450"/>
      <c r="AO34" s="450"/>
      <c r="AP34" s="450" t="s">
        <v>197</v>
      </c>
      <c r="AQ34" s="450"/>
      <c r="AR34" s="450"/>
      <c r="AS34" s="450"/>
      <c r="AT34" s="450"/>
      <c r="AU34" s="450" t="s">
        <v>197</v>
      </c>
      <c r="AV34" s="450"/>
      <c r="AW34" s="450"/>
      <c r="AX34" s="450"/>
      <c r="AY34" s="450"/>
      <c r="AZ34" s="597" t="s">
        <v>197</v>
      </c>
      <c r="BA34" s="597"/>
      <c r="BB34" s="597"/>
      <c r="BC34" s="597"/>
      <c r="BD34" s="597"/>
      <c r="BE34" s="565" t="s">
        <v>21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381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2619</v>
      </c>
      <c r="AG63" s="452"/>
      <c r="AH63" s="452"/>
      <c r="AI63" s="452"/>
      <c r="AJ63" s="526"/>
      <c r="AK63" s="534"/>
      <c r="AL63" s="455"/>
      <c r="AM63" s="455"/>
      <c r="AN63" s="455"/>
      <c r="AO63" s="455"/>
      <c r="AP63" s="452">
        <v>15595</v>
      </c>
      <c r="AQ63" s="452"/>
      <c r="AR63" s="452"/>
      <c r="AS63" s="452"/>
      <c r="AT63" s="452"/>
      <c r="AU63" s="452">
        <v>10010</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452</v>
      </c>
      <c r="R66" s="447"/>
      <c r="S66" s="447"/>
      <c r="T66" s="447"/>
      <c r="U66" s="458"/>
      <c r="V66" s="435" t="s">
        <v>453</v>
      </c>
      <c r="W66" s="447"/>
      <c r="X66" s="447"/>
      <c r="Y66" s="447"/>
      <c r="Z66" s="458"/>
      <c r="AA66" s="435" t="s">
        <v>454</v>
      </c>
      <c r="AB66" s="447"/>
      <c r="AC66" s="447"/>
      <c r="AD66" s="447"/>
      <c r="AE66" s="458"/>
      <c r="AF66" s="512" t="s">
        <v>245</v>
      </c>
      <c r="AG66" s="520"/>
      <c r="AH66" s="520"/>
      <c r="AI66" s="520"/>
      <c r="AJ66" s="530"/>
      <c r="AK66" s="435" t="s">
        <v>394</v>
      </c>
      <c r="AL66" s="397"/>
      <c r="AM66" s="397"/>
      <c r="AN66" s="397"/>
      <c r="AO66" s="429"/>
      <c r="AP66" s="435" t="s">
        <v>363</v>
      </c>
      <c r="AQ66" s="447"/>
      <c r="AR66" s="447"/>
      <c r="AS66" s="447"/>
      <c r="AT66" s="458"/>
      <c r="AU66" s="435" t="s">
        <v>461</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529</v>
      </c>
      <c r="C68" s="419"/>
      <c r="D68" s="419"/>
      <c r="E68" s="419"/>
      <c r="F68" s="419"/>
      <c r="G68" s="419"/>
      <c r="H68" s="419"/>
      <c r="I68" s="419"/>
      <c r="J68" s="419"/>
      <c r="K68" s="419"/>
      <c r="L68" s="419"/>
      <c r="M68" s="419"/>
      <c r="N68" s="419"/>
      <c r="O68" s="419"/>
      <c r="P68" s="431"/>
      <c r="Q68" s="437">
        <v>4554</v>
      </c>
      <c r="R68" s="449"/>
      <c r="S68" s="449"/>
      <c r="T68" s="449"/>
      <c r="U68" s="449"/>
      <c r="V68" s="449">
        <v>4415</v>
      </c>
      <c r="W68" s="449"/>
      <c r="X68" s="449"/>
      <c r="Y68" s="449"/>
      <c r="Z68" s="449"/>
      <c r="AA68" s="449">
        <v>139</v>
      </c>
      <c r="AB68" s="449"/>
      <c r="AC68" s="449"/>
      <c r="AD68" s="449"/>
      <c r="AE68" s="449"/>
      <c r="AF68" s="449">
        <v>132</v>
      </c>
      <c r="AG68" s="449"/>
      <c r="AH68" s="449"/>
      <c r="AI68" s="449"/>
      <c r="AJ68" s="449"/>
      <c r="AK68" s="449" t="s">
        <v>197</v>
      </c>
      <c r="AL68" s="449"/>
      <c r="AM68" s="449"/>
      <c r="AN68" s="449"/>
      <c r="AO68" s="449"/>
      <c r="AP68" s="449">
        <v>492</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482</v>
      </c>
      <c r="C69" s="420"/>
      <c r="D69" s="420"/>
      <c r="E69" s="420"/>
      <c r="F69" s="420"/>
      <c r="G69" s="420"/>
      <c r="H69" s="420"/>
      <c r="I69" s="420"/>
      <c r="J69" s="420"/>
      <c r="K69" s="420"/>
      <c r="L69" s="420"/>
      <c r="M69" s="420"/>
      <c r="N69" s="420"/>
      <c r="O69" s="420"/>
      <c r="P69" s="432"/>
      <c r="Q69" s="438">
        <v>1096</v>
      </c>
      <c r="R69" s="450"/>
      <c r="S69" s="450"/>
      <c r="T69" s="450"/>
      <c r="U69" s="450"/>
      <c r="V69" s="450">
        <v>916</v>
      </c>
      <c r="W69" s="450"/>
      <c r="X69" s="450"/>
      <c r="Y69" s="450"/>
      <c r="Z69" s="450"/>
      <c r="AA69" s="450">
        <v>180</v>
      </c>
      <c r="AB69" s="450"/>
      <c r="AC69" s="450"/>
      <c r="AD69" s="450"/>
      <c r="AE69" s="450"/>
      <c r="AF69" s="450">
        <v>930</v>
      </c>
      <c r="AG69" s="450"/>
      <c r="AH69" s="450"/>
      <c r="AI69" s="450"/>
      <c r="AJ69" s="450"/>
      <c r="AK69" s="450" t="s">
        <v>197</v>
      </c>
      <c r="AL69" s="450"/>
      <c r="AM69" s="450"/>
      <c r="AN69" s="450"/>
      <c r="AO69" s="450"/>
      <c r="AP69" s="450">
        <v>3220</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530</v>
      </c>
      <c r="C70" s="420"/>
      <c r="D70" s="420"/>
      <c r="E70" s="420"/>
      <c r="F70" s="420"/>
      <c r="G70" s="420"/>
      <c r="H70" s="420"/>
      <c r="I70" s="420"/>
      <c r="J70" s="420"/>
      <c r="K70" s="420"/>
      <c r="L70" s="420"/>
      <c r="M70" s="420"/>
      <c r="N70" s="420"/>
      <c r="O70" s="420"/>
      <c r="P70" s="432"/>
      <c r="Q70" s="438">
        <v>8445</v>
      </c>
      <c r="R70" s="450"/>
      <c r="S70" s="450"/>
      <c r="T70" s="450"/>
      <c r="U70" s="450"/>
      <c r="V70" s="450">
        <v>6617</v>
      </c>
      <c r="W70" s="450"/>
      <c r="X70" s="450"/>
      <c r="Y70" s="450"/>
      <c r="Z70" s="450"/>
      <c r="AA70" s="450">
        <v>1828</v>
      </c>
      <c r="AB70" s="450"/>
      <c r="AC70" s="450"/>
      <c r="AD70" s="450"/>
      <c r="AE70" s="450"/>
      <c r="AF70" s="450" t="s">
        <v>197</v>
      </c>
      <c r="AG70" s="450"/>
      <c r="AH70" s="450"/>
      <c r="AI70" s="450"/>
      <c r="AJ70" s="450"/>
      <c r="AK70" s="450">
        <v>14</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1514</v>
      </c>
      <c r="R71" s="450"/>
      <c r="S71" s="450"/>
      <c r="T71" s="450"/>
      <c r="U71" s="450"/>
      <c r="V71" s="450">
        <v>1513</v>
      </c>
      <c r="W71" s="450"/>
      <c r="X71" s="450"/>
      <c r="Y71" s="450"/>
      <c r="Z71" s="450"/>
      <c r="AA71" s="450">
        <v>1</v>
      </c>
      <c r="AB71" s="450"/>
      <c r="AC71" s="450"/>
      <c r="AD71" s="450"/>
      <c r="AE71" s="450"/>
      <c r="AF71" s="450" t="s">
        <v>197</v>
      </c>
      <c r="AG71" s="450"/>
      <c r="AH71" s="450"/>
      <c r="AI71" s="450"/>
      <c r="AJ71" s="450"/>
      <c r="AK71" s="450" t="s">
        <v>197</v>
      </c>
      <c r="AL71" s="450"/>
      <c r="AM71" s="450"/>
      <c r="AN71" s="450"/>
      <c r="AO71" s="450"/>
      <c r="AP71" s="450" t="s">
        <v>197</v>
      </c>
      <c r="AQ71" s="450"/>
      <c r="AR71" s="450"/>
      <c r="AS71" s="450"/>
      <c r="AT71" s="450"/>
      <c r="AU71" s="450" t="s">
        <v>197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532</v>
      </c>
      <c r="C72" s="420"/>
      <c r="D72" s="420"/>
      <c r="E72" s="420"/>
      <c r="F72" s="420"/>
      <c r="G72" s="420"/>
      <c r="H72" s="420"/>
      <c r="I72" s="420"/>
      <c r="J72" s="420"/>
      <c r="K72" s="420"/>
      <c r="L72" s="420"/>
      <c r="M72" s="420"/>
      <c r="N72" s="420"/>
      <c r="O72" s="420"/>
      <c r="P72" s="432"/>
      <c r="Q72" s="438">
        <v>2</v>
      </c>
      <c r="R72" s="450"/>
      <c r="S72" s="450"/>
      <c r="T72" s="450"/>
      <c r="U72" s="450"/>
      <c r="V72" s="450" t="s">
        <v>197</v>
      </c>
      <c r="W72" s="450"/>
      <c r="X72" s="450"/>
      <c r="Y72" s="450"/>
      <c r="Z72" s="450"/>
      <c r="AA72" s="450">
        <v>2</v>
      </c>
      <c r="AB72" s="450"/>
      <c r="AC72" s="450"/>
      <c r="AD72" s="450"/>
      <c r="AE72" s="450"/>
      <c r="AF72" s="450" t="s">
        <v>197</v>
      </c>
      <c r="AG72" s="450"/>
      <c r="AH72" s="450"/>
      <c r="AI72" s="450"/>
      <c r="AJ72" s="450"/>
      <c r="AK72" s="450" t="s">
        <v>197</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533</v>
      </c>
      <c r="C73" s="420"/>
      <c r="D73" s="420"/>
      <c r="E73" s="420"/>
      <c r="F73" s="420"/>
      <c r="G73" s="420"/>
      <c r="H73" s="420"/>
      <c r="I73" s="420"/>
      <c r="J73" s="420"/>
      <c r="K73" s="420"/>
      <c r="L73" s="420"/>
      <c r="M73" s="420"/>
      <c r="N73" s="420"/>
      <c r="O73" s="420"/>
      <c r="P73" s="432"/>
      <c r="Q73" s="438">
        <v>53</v>
      </c>
      <c r="R73" s="450"/>
      <c r="S73" s="450"/>
      <c r="T73" s="450"/>
      <c r="U73" s="450"/>
      <c r="V73" s="450">
        <v>29</v>
      </c>
      <c r="W73" s="450"/>
      <c r="X73" s="450"/>
      <c r="Y73" s="450"/>
      <c r="Z73" s="450"/>
      <c r="AA73" s="450">
        <v>24</v>
      </c>
      <c r="AB73" s="450"/>
      <c r="AC73" s="450"/>
      <c r="AD73" s="450"/>
      <c r="AE73" s="450"/>
      <c r="AF73" s="450" t="s">
        <v>197</v>
      </c>
      <c r="AG73" s="450"/>
      <c r="AH73" s="450"/>
      <c r="AI73" s="450"/>
      <c r="AJ73" s="450"/>
      <c r="AK73" s="450" t="s">
        <v>197</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293</v>
      </c>
      <c r="C74" s="420"/>
      <c r="D74" s="420"/>
      <c r="E74" s="420"/>
      <c r="F74" s="420"/>
      <c r="G74" s="420"/>
      <c r="H74" s="420"/>
      <c r="I74" s="420"/>
      <c r="J74" s="420"/>
      <c r="K74" s="420"/>
      <c r="L74" s="420"/>
      <c r="M74" s="420"/>
      <c r="N74" s="420"/>
      <c r="O74" s="420"/>
      <c r="P74" s="432"/>
      <c r="Q74" s="438">
        <v>43</v>
      </c>
      <c r="R74" s="450"/>
      <c r="S74" s="450"/>
      <c r="T74" s="450"/>
      <c r="U74" s="450"/>
      <c r="V74" s="450">
        <v>42</v>
      </c>
      <c r="W74" s="450"/>
      <c r="X74" s="450"/>
      <c r="Y74" s="450"/>
      <c r="Z74" s="450"/>
      <c r="AA74" s="450">
        <v>1</v>
      </c>
      <c r="AB74" s="450"/>
      <c r="AC74" s="450"/>
      <c r="AD74" s="450"/>
      <c r="AE74" s="450"/>
      <c r="AF74" s="450" t="s">
        <v>197</v>
      </c>
      <c r="AG74" s="450"/>
      <c r="AH74" s="450"/>
      <c r="AI74" s="450"/>
      <c r="AJ74" s="450"/>
      <c r="AK74" s="450" t="s">
        <v>197</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534</v>
      </c>
      <c r="C75" s="420"/>
      <c r="D75" s="420"/>
      <c r="E75" s="420"/>
      <c r="F75" s="420"/>
      <c r="G75" s="420"/>
      <c r="H75" s="420"/>
      <c r="I75" s="420"/>
      <c r="J75" s="420"/>
      <c r="K75" s="420"/>
      <c r="L75" s="420"/>
      <c r="M75" s="420"/>
      <c r="N75" s="420"/>
      <c r="O75" s="420"/>
      <c r="P75" s="432"/>
      <c r="Q75" s="444">
        <v>997</v>
      </c>
      <c r="R75" s="456"/>
      <c r="S75" s="456"/>
      <c r="T75" s="456"/>
      <c r="U75" s="460"/>
      <c r="V75" s="461">
        <v>947</v>
      </c>
      <c r="W75" s="456"/>
      <c r="X75" s="456"/>
      <c r="Y75" s="456"/>
      <c r="Z75" s="460"/>
      <c r="AA75" s="461">
        <v>50</v>
      </c>
      <c r="AB75" s="456"/>
      <c r="AC75" s="456"/>
      <c r="AD75" s="456"/>
      <c r="AE75" s="460"/>
      <c r="AF75" s="461">
        <v>50</v>
      </c>
      <c r="AG75" s="456"/>
      <c r="AH75" s="456"/>
      <c r="AI75" s="456"/>
      <c r="AJ75" s="460"/>
      <c r="AK75" s="461" t="s">
        <v>197</v>
      </c>
      <c r="AL75" s="456"/>
      <c r="AM75" s="456"/>
      <c r="AN75" s="456"/>
      <c r="AO75" s="460"/>
      <c r="AP75" s="461" t="s">
        <v>197</v>
      </c>
      <c r="AQ75" s="456"/>
      <c r="AR75" s="456"/>
      <c r="AS75" s="456"/>
      <c r="AT75" s="460"/>
      <c r="AU75" s="461" t="s">
        <v>197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535</v>
      </c>
      <c r="C76" s="420"/>
      <c r="D76" s="420"/>
      <c r="E76" s="420"/>
      <c r="F76" s="420"/>
      <c r="G76" s="420"/>
      <c r="H76" s="420"/>
      <c r="I76" s="420"/>
      <c r="J76" s="420"/>
      <c r="K76" s="420"/>
      <c r="L76" s="420"/>
      <c r="M76" s="420"/>
      <c r="N76" s="420"/>
      <c r="O76" s="420"/>
      <c r="P76" s="432"/>
      <c r="Q76" s="444">
        <v>259339</v>
      </c>
      <c r="R76" s="456"/>
      <c r="S76" s="456"/>
      <c r="T76" s="456"/>
      <c r="U76" s="460"/>
      <c r="V76" s="461">
        <v>254515</v>
      </c>
      <c r="W76" s="456"/>
      <c r="X76" s="456"/>
      <c r="Y76" s="456"/>
      <c r="Z76" s="460"/>
      <c r="AA76" s="461">
        <v>4824</v>
      </c>
      <c r="AB76" s="456"/>
      <c r="AC76" s="456"/>
      <c r="AD76" s="456"/>
      <c r="AE76" s="460"/>
      <c r="AF76" s="461">
        <v>4824</v>
      </c>
      <c r="AG76" s="456"/>
      <c r="AH76" s="456"/>
      <c r="AI76" s="456"/>
      <c r="AJ76" s="460"/>
      <c r="AK76" s="461">
        <v>1141</v>
      </c>
      <c r="AL76" s="456"/>
      <c r="AM76" s="456"/>
      <c r="AN76" s="456"/>
      <c r="AO76" s="460"/>
      <c r="AP76" s="461" t="s">
        <v>197</v>
      </c>
      <c r="AQ76" s="456"/>
      <c r="AR76" s="456"/>
      <c r="AS76" s="456"/>
      <c r="AT76" s="460"/>
      <c r="AU76" s="461" t="s">
        <v>197</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536</v>
      </c>
      <c r="C77" s="420"/>
      <c r="D77" s="420"/>
      <c r="E77" s="420"/>
      <c r="F77" s="420"/>
      <c r="G77" s="420"/>
      <c r="H77" s="420"/>
      <c r="I77" s="420"/>
      <c r="J77" s="420"/>
      <c r="K77" s="420"/>
      <c r="L77" s="420"/>
      <c r="M77" s="420"/>
      <c r="N77" s="420"/>
      <c r="O77" s="420"/>
      <c r="P77" s="432"/>
      <c r="Q77" s="444">
        <v>345</v>
      </c>
      <c r="R77" s="456"/>
      <c r="S77" s="456"/>
      <c r="T77" s="456"/>
      <c r="U77" s="460"/>
      <c r="V77" s="461">
        <v>187</v>
      </c>
      <c r="W77" s="456"/>
      <c r="X77" s="456"/>
      <c r="Y77" s="456"/>
      <c r="Z77" s="460"/>
      <c r="AA77" s="461">
        <v>158</v>
      </c>
      <c r="AB77" s="456"/>
      <c r="AC77" s="456"/>
      <c r="AD77" s="456"/>
      <c r="AE77" s="460"/>
      <c r="AF77" s="461">
        <v>158</v>
      </c>
      <c r="AG77" s="456"/>
      <c r="AH77" s="456"/>
      <c r="AI77" s="456"/>
      <c r="AJ77" s="460"/>
      <c r="AK77" s="461" t="s">
        <v>197</v>
      </c>
      <c r="AL77" s="456"/>
      <c r="AM77" s="456"/>
      <c r="AN77" s="456"/>
      <c r="AO77" s="460"/>
      <c r="AP77" s="461" t="s">
        <v>197</v>
      </c>
      <c r="AQ77" s="456"/>
      <c r="AR77" s="456"/>
      <c r="AS77" s="456"/>
      <c r="AT77" s="460"/>
      <c r="AU77" s="461" t="s">
        <v>197</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6094</v>
      </c>
      <c r="AG88" s="452"/>
      <c r="AH88" s="452"/>
      <c r="AI88" s="452"/>
      <c r="AJ88" s="452"/>
      <c r="AK88" s="455"/>
      <c r="AL88" s="455"/>
      <c r="AM88" s="455"/>
      <c r="AN88" s="455"/>
      <c r="AO88" s="455"/>
      <c r="AP88" s="452">
        <v>3712</v>
      </c>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47</v>
      </c>
      <c r="CS102" s="604"/>
      <c r="CT102" s="604"/>
      <c r="CU102" s="604"/>
      <c r="CV102" s="697"/>
      <c r="CW102" s="696">
        <v>46</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470</v>
      </c>
      <c r="AG109" s="406"/>
      <c r="AH109" s="406"/>
      <c r="AI109" s="406"/>
      <c r="AJ109" s="469"/>
      <c r="AK109" s="480" t="s">
        <v>186</v>
      </c>
      <c r="AL109" s="406"/>
      <c r="AM109" s="406"/>
      <c r="AN109" s="406"/>
      <c r="AO109" s="469"/>
      <c r="AP109" s="480" t="s">
        <v>471</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470</v>
      </c>
      <c r="BW109" s="406"/>
      <c r="BX109" s="406"/>
      <c r="BY109" s="406"/>
      <c r="BZ109" s="469"/>
      <c r="CA109" s="480" t="s">
        <v>186</v>
      </c>
      <c r="CB109" s="406"/>
      <c r="CC109" s="406"/>
      <c r="CD109" s="406"/>
      <c r="CE109" s="469"/>
      <c r="CF109" s="655" t="s">
        <v>471</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470</v>
      </c>
      <c r="DM109" s="406"/>
      <c r="DN109" s="406"/>
      <c r="DO109" s="406"/>
      <c r="DP109" s="469"/>
      <c r="DQ109" s="480" t="s">
        <v>186</v>
      </c>
      <c r="DR109" s="406"/>
      <c r="DS109" s="406"/>
      <c r="DT109" s="406"/>
      <c r="DU109" s="469"/>
      <c r="DV109" s="480" t="s">
        <v>471</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3231230</v>
      </c>
      <c r="AB110" s="487"/>
      <c r="AC110" s="487"/>
      <c r="AD110" s="487"/>
      <c r="AE110" s="498"/>
      <c r="AF110" s="514">
        <v>3189144</v>
      </c>
      <c r="AG110" s="487"/>
      <c r="AH110" s="487"/>
      <c r="AI110" s="487"/>
      <c r="AJ110" s="498"/>
      <c r="AK110" s="514">
        <v>3065720</v>
      </c>
      <c r="AL110" s="487"/>
      <c r="AM110" s="487"/>
      <c r="AN110" s="487"/>
      <c r="AO110" s="498"/>
      <c r="AP110" s="538">
        <v>20.100000000000001</v>
      </c>
      <c r="AQ110" s="546"/>
      <c r="AR110" s="546"/>
      <c r="AS110" s="546"/>
      <c r="AT110" s="556"/>
      <c r="AU110" s="568" t="s">
        <v>121</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36057904</v>
      </c>
      <c r="BR110" s="640"/>
      <c r="BS110" s="640"/>
      <c r="BT110" s="640"/>
      <c r="BU110" s="640"/>
      <c r="BV110" s="640">
        <v>34676712</v>
      </c>
      <c r="BW110" s="640"/>
      <c r="BX110" s="640"/>
      <c r="BY110" s="640"/>
      <c r="BZ110" s="640"/>
      <c r="CA110" s="640">
        <v>33960916</v>
      </c>
      <c r="CB110" s="640"/>
      <c r="CC110" s="640"/>
      <c r="CD110" s="640"/>
      <c r="CE110" s="640"/>
      <c r="CF110" s="656">
        <v>222.6</v>
      </c>
      <c r="CG110" s="660"/>
      <c r="CH110" s="660"/>
      <c r="CI110" s="660"/>
      <c r="CJ110" s="660"/>
      <c r="CK110" s="672" t="s">
        <v>391</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451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v>138869</v>
      </c>
      <c r="BR111" s="641"/>
      <c r="BS111" s="641"/>
      <c r="BT111" s="641"/>
      <c r="BU111" s="641"/>
      <c r="BV111" s="641">
        <v>115623</v>
      </c>
      <c r="BW111" s="641"/>
      <c r="BX111" s="641"/>
      <c r="BY111" s="641"/>
      <c r="BZ111" s="641"/>
      <c r="CA111" s="641">
        <v>92392</v>
      </c>
      <c r="CB111" s="641"/>
      <c r="CC111" s="641"/>
      <c r="CD111" s="641"/>
      <c r="CE111" s="641"/>
      <c r="CF111" s="657">
        <v>0.6</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152</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10935104</v>
      </c>
      <c r="BR112" s="641"/>
      <c r="BS112" s="641"/>
      <c r="BT112" s="641"/>
      <c r="BU112" s="641"/>
      <c r="BV112" s="641">
        <v>10308594</v>
      </c>
      <c r="BW112" s="641"/>
      <c r="BX112" s="641"/>
      <c r="BY112" s="641"/>
      <c r="BZ112" s="641"/>
      <c r="CA112" s="641">
        <v>10009849</v>
      </c>
      <c r="CB112" s="641"/>
      <c r="CC112" s="641"/>
      <c r="CD112" s="641"/>
      <c r="CE112" s="641"/>
      <c r="CF112" s="657">
        <v>65.599999999999994</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1217460</v>
      </c>
      <c r="AB113" s="446"/>
      <c r="AC113" s="446"/>
      <c r="AD113" s="446"/>
      <c r="AE113" s="499"/>
      <c r="AF113" s="515">
        <v>1193189</v>
      </c>
      <c r="AG113" s="446"/>
      <c r="AH113" s="446"/>
      <c r="AI113" s="446"/>
      <c r="AJ113" s="499"/>
      <c r="AK113" s="515">
        <v>1154468</v>
      </c>
      <c r="AL113" s="446"/>
      <c r="AM113" s="446"/>
      <c r="AN113" s="446"/>
      <c r="AO113" s="499"/>
      <c r="AP113" s="539">
        <v>7.6</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198256</v>
      </c>
      <c r="BR113" s="641"/>
      <c r="BS113" s="641"/>
      <c r="BT113" s="641"/>
      <c r="BU113" s="641"/>
      <c r="BV113" s="641">
        <v>185422</v>
      </c>
      <c r="BW113" s="641"/>
      <c r="BX113" s="641"/>
      <c r="BY113" s="641"/>
      <c r="BZ113" s="641"/>
      <c r="CA113" s="641">
        <v>172521</v>
      </c>
      <c r="CB113" s="641"/>
      <c r="CC113" s="641"/>
      <c r="CD113" s="641"/>
      <c r="CE113" s="641"/>
      <c r="CF113" s="657">
        <v>1.1000000000000001</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44745</v>
      </c>
      <c r="AB114" s="446"/>
      <c r="AC114" s="446"/>
      <c r="AD114" s="446"/>
      <c r="AE114" s="499"/>
      <c r="AF114" s="515">
        <v>38610</v>
      </c>
      <c r="AG114" s="446"/>
      <c r="AH114" s="446"/>
      <c r="AI114" s="446"/>
      <c r="AJ114" s="499"/>
      <c r="AK114" s="515">
        <v>37216</v>
      </c>
      <c r="AL114" s="446"/>
      <c r="AM114" s="446"/>
      <c r="AN114" s="446"/>
      <c r="AO114" s="499"/>
      <c r="AP114" s="539">
        <v>0.2</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3613307</v>
      </c>
      <c r="BR114" s="641"/>
      <c r="BS114" s="641"/>
      <c r="BT114" s="641"/>
      <c r="BU114" s="641"/>
      <c r="BV114" s="641">
        <v>3729154</v>
      </c>
      <c r="BW114" s="641"/>
      <c r="BX114" s="641"/>
      <c r="BY114" s="641"/>
      <c r="BZ114" s="641"/>
      <c r="CA114" s="641">
        <v>3879572</v>
      </c>
      <c r="CB114" s="641"/>
      <c r="CC114" s="641"/>
      <c r="CD114" s="641"/>
      <c r="CE114" s="641"/>
      <c r="CF114" s="657">
        <v>25.4</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22672</v>
      </c>
      <c r="AB115" s="446"/>
      <c r="AC115" s="446"/>
      <c r="AD115" s="446"/>
      <c r="AE115" s="499"/>
      <c r="AF115" s="515">
        <v>22421</v>
      </c>
      <c r="AG115" s="446"/>
      <c r="AH115" s="446"/>
      <c r="AI115" s="446"/>
      <c r="AJ115" s="499"/>
      <c r="AK115" s="515">
        <v>22211</v>
      </c>
      <c r="AL115" s="446"/>
      <c r="AM115" s="446"/>
      <c r="AN115" s="446"/>
      <c r="AO115" s="499"/>
      <c r="AP115" s="539">
        <v>0.1</v>
      </c>
      <c r="AQ115" s="547"/>
      <c r="AR115" s="547"/>
      <c r="AS115" s="547"/>
      <c r="AT115" s="557"/>
      <c r="AU115" s="569"/>
      <c r="AV115" s="578"/>
      <c r="AW115" s="578"/>
      <c r="AX115" s="578"/>
      <c r="AY115" s="578"/>
      <c r="AZ115" s="425" t="s">
        <v>351</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162</v>
      </c>
      <c r="AB116" s="446"/>
      <c r="AC116" s="446"/>
      <c r="AD116" s="446"/>
      <c r="AE116" s="499"/>
      <c r="AF116" s="515">
        <v>374</v>
      </c>
      <c r="AG116" s="446"/>
      <c r="AH116" s="446"/>
      <c r="AI116" s="446"/>
      <c r="AJ116" s="499"/>
      <c r="AK116" s="515">
        <v>1052</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23379</v>
      </c>
      <c r="DH116" s="446"/>
      <c r="DI116" s="446"/>
      <c r="DJ116" s="446"/>
      <c r="DK116" s="499"/>
      <c r="DL116" s="515">
        <v>11682</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4516269</v>
      </c>
      <c r="AB117" s="488"/>
      <c r="AC117" s="488"/>
      <c r="AD117" s="488"/>
      <c r="AE117" s="500"/>
      <c r="AF117" s="516">
        <v>4443738</v>
      </c>
      <c r="AG117" s="488"/>
      <c r="AH117" s="488"/>
      <c r="AI117" s="488"/>
      <c r="AJ117" s="500"/>
      <c r="AK117" s="516">
        <v>4280667</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470</v>
      </c>
      <c r="AG118" s="406"/>
      <c r="AH118" s="406"/>
      <c r="AI118" s="406"/>
      <c r="AJ118" s="469"/>
      <c r="AK118" s="480" t="s">
        <v>186</v>
      </c>
      <c r="AL118" s="406"/>
      <c r="AM118" s="406"/>
      <c r="AN118" s="406"/>
      <c r="AO118" s="469"/>
      <c r="AP118" s="480" t="s">
        <v>471</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391</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164</v>
      </c>
      <c r="BP119" s="629"/>
      <c r="BQ119" s="634">
        <v>50943440</v>
      </c>
      <c r="BR119" s="642"/>
      <c r="BS119" s="642"/>
      <c r="BT119" s="642"/>
      <c r="BU119" s="642"/>
      <c r="BV119" s="642">
        <v>49015505</v>
      </c>
      <c r="BW119" s="642"/>
      <c r="BX119" s="642"/>
      <c r="BY119" s="642"/>
      <c r="BZ119" s="642"/>
      <c r="CA119" s="642">
        <v>48115250</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115490</v>
      </c>
      <c r="DH119" s="489"/>
      <c r="DI119" s="489"/>
      <c r="DJ119" s="489"/>
      <c r="DK119" s="501"/>
      <c r="DL119" s="517">
        <v>103941</v>
      </c>
      <c r="DM119" s="489"/>
      <c r="DN119" s="489"/>
      <c r="DO119" s="489"/>
      <c r="DP119" s="501"/>
      <c r="DQ119" s="517">
        <v>92392</v>
      </c>
      <c r="DR119" s="489"/>
      <c r="DS119" s="489"/>
      <c r="DT119" s="489"/>
      <c r="DU119" s="501"/>
      <c r="DV119" s="714">
        <v>0.6</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474</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11687979</v>
      </c>
      <c r="BR120" s="640"/>
      <c r="BS120" s="640"/>
      <c r="BT120" s="640"/>
      <c r="BU120" s="640"/>
      <c r="BV120" s="640">
        <v>11856235</v>
      </c>
      <c r="BW120" s="640"/>
      <c r="BX120" s="640"/>
      <c r="BY120" s="640"/>
      <c r="BZ120" s="640"/>
      <c r="CA120" s="640">
        <v>11899244</v>
      </c>
      <c r="CB120" s="640"/>
      <c r="CC120" s="640"/>
      <c r="CD120" s="640"/>
      <c r="CE120" s="640"/>
      <c r="CF120" s="656">
        <v>78</v>
      </c>
      <c r="CG120" s="660"/>
      <c r="CH120" s="660"/>
      <c r="CI120" s="660"/>
      <c r="CJ120" s="660"/>
      <c r="CK120" s="675" t="s">
        <v>272</v>
      </c>
      <c r="CL120" s="685"/>
      <c r="CM120" s="685"/>
      <c r="CN120" s="685"/>
      <c r="CO120" s="688"/>
      <c r="CP120" s="692" t="s">
        <v>356</v>
      </c>
      <c r="CQ120" s="695"/>
      <c r="CR120" s="695"/>
      <c r="CS120" s="695"/>
      <c r="CT120" s="695"/>
      <c r="CU120" s="695"/>
      <c r="CV120" s="695"/>
      <c r="CW120" s="695"/>
      <c r="CX120" s="695"/>
      <c r="CY120" s="695"/>
      <c r="CZ120" s="695"/>
      <c r="DA120" s="695"/>
      <c r="DB120" s="695"/>
      <c r="DC120" s="695"/>
      <c r="DD120" s="695"/>
      <c r="DE120" s="695"/>
      <c r="DF120" s="698"/>
      <c r="DG120" s="632">
        <v>9411026</v>
      </c>
      <c r="DH120" s="640"/>
      <c r="DI120" s="640"/>
      <c r="DJ120" s="640"/>
      <c r="DK120" s="640"/>
      <c r="DL120" s="640">
        <v>8858146</v>
      </c>
      <c r="DM120" s="640"/>
      <c r="DN120" s="640"/>
      <c r="DO120" s="640"/>
      <c r="DP120" s="640"/>
      <c r="DQ120" s="640">
        <v>8449490</v>
      </c>
      <c r="DR120" s="640"/>
      <c r="DS120" s="640"/>
      <c r="DT120" s="640"/>
      <c r="DU120" s="640"/>
      <c r="DV120" s="712">
        <v>55.4</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v>721955</v>
      </c>
      <c r="BR121" s="641"/>
      <c r="BS121" s="641"/>
      <c r="BT121" s="641"/>
      <c r="BU121" s="641"/>
      <c r="BV121" s="641">
        <v>623249</v>
      </c>
      <c r="BW121" s="641"/>
      <c r="BX121" s="641"/>
      <c r="BY121" s="641"/>
      <c r="BZ121" s="641"/>
      <c r="CA121" s="641">
        <v>620730</v>
      </c>
      <c r="CB121" s="641"/>
      <c r="CC121" s="641"/>
      <c r="CD121" s="641"/>
      <c r="CE121" s="641"/>
      <c r="CF121" s="657">
        <v>4.0999999999999996</v>
      </c>
      <c r="CG121" s="661"/>
      <c r="CH121" s="661"/>
      <c r="CI121" s="661"/>
      <c r="CJ121" s="661"/>
      <c r="CK121" s="676"/>
      <c r="CL121" s="686"/>
      <c r="CM121" s="686"/>
      <c r="CN121" s="686"/>
      <c r="CO121" s="689"/>
      <c r="CP121" s="693" t="s">
        <v>458</v>
      </c>
      <c r="CQ121" s="403"/>
      <c r="CR121" s="403"/>
      <c r="CS121" s="403"/>
      <c r="CT121" s="403"/>
      <c r="CU121" s="403"/>
      <c r="CV121" s="403"/>
      <c r="CW121" s="403"/>
      <c r="CX121" s="403"/>
      <c r="CY121" s="403"/>
      <c r="CZ121" s="403"/>
      <c r="DA121" s="403"/>
      <c r="DB121" s="403"/>
      <c r="DC121" s="403"/>
      <c r="DD121" s="403"/>
      <c r="DE121" s="403"/>
      <c r="DF121" s="699"/>
      <c r="DG121" s="633">
        <v>872919</v>
      </c>
      <c r="DH121" s="641"/>
      <c r="DI121" s="641"/>
      <c r="DJ121" s="641"/>
      <c r="DK121" s="641"/>
      <c r="DL121" s="641">
        <v>867892</v>
      </c>
      <c r="DM121" s="641"/>
      <c r="DN121" s="641"/>
      <c r="DO121" s="641"/>
      <c r="DP121" s="641"/>
      <c r="DQ121" s="641">
        <v>1049540</v>
      </c>
      <c r="DR121" s="641"/>
      <c r="DS121" s="641"/>
      <c r="DT121" s="641"/>
      <c r="DU121" s="641"/>
      <c r="DV121" s="713">
        <v>6.9</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305</v>
      </c>
      <c r="BA122" s="423"/>
      <c r="BB122" s="423"/>
      <c r="BC122" s="423"/>
      <c r="BD122" s="423"/>
      <c r="BE122" s="423"/>
      <c r="BF122" s="423"/>
      <c r="BG122" s="423"/>
      <c r="BH122" s="423"/>
      <c r="BI122" s="423"/>
      <c r="BJ122" s="423"/>
      <c r="BK122" s="423"/>
      <c r="BL122" s="423"/>
      <c r="BM122" s="423"/>
      <c r="BN122" s="423"/>
      <c r="BO122" s="423"/>
      <c r="BP122" s="473"/>
      <c r="BQ122" s="634">
        <v>32061913</v>
      </c>
      <c r="BR122" s="642"/>
      <c r="BS122" s="642"/>
      <c r="BT122" s="642"/>
      <c r="BU122" s="642"/>
      <c r="BV122" s="642">
        <v>30132678</v>
      </c>
      <c r="BW122" s="642"/>
      <c r="BX122" s="642"/>
      <c r="BY122" s="642"/>
      <c r="BZ122" s="642"/>
      <c r="CA122" s="642">
        <v>28200397</v>
      </c>
      <c r="CB122" s="642"/>
      <c r="CC122" s="642"/>
      <c r="CD122" s="642"/>
      <c r="CE122" s="642"/>
      <c r="CF122" s="658">
        <v>184.9</v>
      </c>
      <c r="CG122" s="662"/>
      <c r="CH122" s="662"/>
      <c r="CI122" s="662"/>
      <c r="CJ122" s="662"/>
      <c r="CK122" s="676"/>
      <c r="CL122" s="686"/>
      <c r="CM122" s="686"/>
      <c r="CN122" s="686"/>
      <c r="CO122" s="689"/>
      <c r="CP122" s="693" t="s">
        <v>263</v>
      </c>
      <c r="CQ122" s="403"/>
      <c r="CR122" s="403"/>
      <c r="CS122" s="403"/>
      <c r="CT122" s="403"/>
      <c r="CU122" s="403"/>
      <c r="CV122" s="403"/>
      <c r="CW122" s="403"/>
      <c r="CX122" s="403"/>
      <c r="CY122" s="403"/>
      <c r="CZ122" s="403"/>
      <c r="DA122" s="403"/>
      <c r="DB122" s="403"/>
      <c r="DC122" s="403"/>
      <c r="DD122" s="403"/>
      <c r="DE122" s="403"/>
      <c r="DF122" s="699"/>
      <c r="DG122" s="633">
        <v>643283</v>
      </c>
      <c r="DH122" s="641"/>
      <c r="DI122" s="641"/>
      <c r="DJ122" s="641"/>
      <c r="DK122" s="641"/>
      <c r="DL122" s="641">
        <v>582556</v>
      </c>
      <c r="DM122" s="641"/>
      <c r="DN122" s="641"/>
      <c r="DO122" s="641"/>
      <c r="DP122" s="641"/>
      <c r="DQ122" s="641">
        <v>510819</v>
      </c>
      <c r="DR122" s="641"/>
      <c r="DS122" s="641"/>
      <c r="DT122" s="641"/>
      <c r="DU122" s="641"/>
      <c r="DV122" s="713">
        <v>3.3</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11697</v>
      </c>
      <c r="AB123" s="446"/>
      <c r="AC123" s="446"/>
      <c r="AD123" s="446"/>
      <c r="AE123" s="499"/>
      <c r="AF123" s="515">
        <v>11697</v>
      </c>
      <c r="AG123" s="446"/>
      <c r="AH123" s="446"/>
      <c r="AI123" s="446"/>
      <c r="AJ123" s="499"/>
      <c r="AK123" s="515">
        <v>11682</v>
      </c>
      <c r="AL123" s="446"/>
      <c r="AM123" s="446"/>
      <c r="AN123" s="446"/>
      <c r="AO123" s="499"/>
      <c r="AP123" s="539">
        <v>0.1</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486</v>
      </c>
      <c r="BP123" s="629"/>
      <c r="BQ123" s="635">
        <v>44471847</v>
      </c>
      <c r="BR123" s="643"/>
      <c r="BS123" s="643"/>
      <c r="BT123" s="643"/>
      <c r="BU123" s="643"/>
      <c r="BV123" s="643">
        <v>42612162</v>
      </c>
      <c r="BW123" s="643"/>
      <c r="BX123" s="643"/>
      <c r="BY123" s="643"/>
      <c r="BZ123" s="643"/>
      <c r="CA123" s="643">
        <v>40720371</v>
      </c>
      <c r="CB123" s="643"/>
      <c r="CC123" s="643"/>
      <c r="CD123" s="643"/>
      <c r="CE123" s="643"/>
      <c r="CF123" s="544"/>
      <c r="CG123" s="552"/>
      <c r="CH123" s="552"/>
      <c r="CI123" s="552"/>
      <c r="CJ123" s="669"/>
      <c r="CK123" s="676"/>
      <c r="CL123" s="686"/>
      <c r="CM123" s="686"/>
      <c r="CN123" s="686"/>
      <c r="CO123" s="689"/>
      <c r="CP123" s="693" t="s">
        <v>26</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44.5</v>
      </c>
      <c r="BR124" s="644"/>
      <c r="BS124" s="644"/>
      <c r="BT124" s="644"/>
      <c r="BU124" s="644"/>
      <c r="BV124" s="644">
        <v>43.5</v>
      </c>
      <c r="BW124" s="644"/>
      <c r="BX124" s="644"/>
      <c r="BY124" s="644"/>
      <c r="BZ124" s="644"/>
      <c r="CA124" s="644">
        <v>48.4</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v>7876</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10354</v>
      </c>
      <c r="AB126" s="446"/>
      <c r="AC126" s="446"/>
      <c r="AD126" s="446"/>
      <c r="AE126" s="499"/>
      <c r="AF126" s="515">
        <v>10400</v>
      </c>
      <c r="AG126" s="446"/>
      <c r="AH126" s="446"/>
      <c r="AI126" s="446"/>
      <c r="AJ126" s="499"/>
      <c r="AK126" s="515">
        <v>10397</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621</v>
      </c>
      <c r="AB127" s="446"/>
      <c r="AC127" s="446"/>
      <c r="AD127" s="446"/>
      <c r="AE127" s="499"/>
      <c r="AF127" s="515">
        <v>324</v>
      </c>
      <c r="AG127" s="446"/>
      <c r="AH127" s="446"/>
      <c r="AI127" s="446"/>
      <c r="AJ127" s="499"/>
      <c r="AK127" s="515">
        <v>132</v>
      </c>
      <c r="AL127" s="446"/>
      <c r="AM127" s="446"/>
      <c r="AN127" s="446"/>
      <c r="AO127" s="499"/>
      <c r="AP127" s="539">
        <v>0</v>
      </c>
      <c r="AQ127" s="547"/>
      <c r="AR127" s="547"/>
      <c r="AS127" s="547"/>
      <c r="AT127" s="557"/>
      <c r="AU127" s="378"/>
      <c r="AV127" s="378"/>
      <c r="AW127" s="378"/>
      <c r="AX127" s="584" t="s">
        <v>492</v>
      </c>
      <c r="AY127" s="593"/>
      <c r="AZ127" s="593"/>
      <c r="BA127" s="593"/>
      <c r="BB127" s="593"/>
      <c r="BC127" s="593"/>
      <c r="BD127" s="593"/>
      <c r="BE127" s="610"/>
      <c r="BF127" s="612" t="s">
        <v>237</v>
      </c>
      <c r="BG127" s="593"/>
      <c r="BH127" s="593"/>
      <c r="BI127" s="593"/>
      <c r="BJ127" s="593"/>
      <c r="BK127" s="593"/>
      <c r="BL127" s="610"/>
      <c r="BM127" s="612" t="s">
        <v>422</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444</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102658</v>
      </c>
      <c r="AB128" s="487"/>
      <c r="AC128" s="487"/>
      <c r="AD128" s="487"/>
      <c r="AE128" s="498"/>
      <c r="AF128" s="514">
        <v>103344</v>
      </c>
      <c r="AG128" s="487"/>
      <c r="AH128" s="487"/>
      <c r="AI128" s="487"/>
      <c r="AJ128" s="498"/>
      <c r="AK128" s="514">
        <v>92758</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197</v>
      </c>
      <c r="BG128" s="617"/>
      <c r="BH128" s="617"/>
      <c r="BI128" s="617"/>
      <c r="BJ128" s="617"/>
      <c r="BK128" s="617"/>
      <c r="BL128" s="623"/>
      <c r="BM128" s="613">
        <v>12.58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17671615</v>
      </c>
      <c r="AB129" s="446"/>
      <c r="AC129" s="446"/>
      <c r="AD129" s="446"/>
      <c r="AE129" s="499"/>
      <c r="AF129" s="515">
        <v>17826455</v>
      </c>
      <c r="AG129" s="446"/>
      <c r="AH129" s="446"/>
      <c r="AI129" s="446"/>
      <c r="AJ129" s="499"/>
      <c r="AK129" s="515">
        <v>18197610</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197</v>
      </c>
      <c r="BG129" s="618"/>
      <c r="BH129" s="618"/>
      <c r="BI129" s="618"/>
      <c r="BJ129" s="618"/>
      <c r="BK129" s="618"/>
      <c r="BL129" s="624"/>
      <c r="BM129" s="614">
        <v>17.579999999999998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3155999</v>
      </c>
      <c r="AB130" s="446"/>
      <c r="AC130" s="446"/>
      <c r="AD130" s="446"/>
      <c r="AE130" s="499"/>
      <c r="AF130" s="515">
        <v>3131654</v>
      </c>
      <c r="AG130" s="446"/>
      <c r="AH130" s="446"/>
      <c r="AI130" s="446"/>
      <c r="AJ130" s="499"/>
      <c r="AK130" s="515">
        <v>2941981</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5">
        <v>8.3000000000000007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14515616</v>
      </c>
      <c r="AB131" s="489"/>
      <c r="AC131" s="489"/>
      <c r="AD131" s="489"/>
      <c r="AE131" s="501"/>
      <c r="AF131" s="517">
        <v>14694801</v>
      </c>
      <c r="AG131" s="489"/>
      <c r="AH131" s="489"/>
      <c r="AI131" s="489"/>
      <c r="AJ131" s="501"/>
      <c r="AK131" s="517">
        <v>15255629</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48.4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8.6638555329999996</v>
      </c>
      <c r="AB132" s="490"/>
      <c r="AC132" s="490"/>
      <c r="AD132" s="490"/>
      <c r="AE132" s="502"/>
      <c r="AF132" s="518">
        <v>8.2256302760000004</v>
      </c>
      <c r="AG132" s="490"/>
      <c r="AH132" s="490"/>
      <c r="AI132" s="490"/>
      <c r="AJ132" s="502"/>
      <c r="AK132" s="518">
        <v>8.1670051099999998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8.6</v>
      </c>
      <c r="AB133" s="491"/>
      <c r="AC133" s="491"/>
      <c r="AD133" s="491"/>
      <c r="AE133" s="503"/>
      <c r="AF133" s="486">
        <v>8.3000000000000007</v>
      </c>
      <c r="AG133" s="491"/>
      <c r="AH133" s="491"/>
      <c r="AI133" s="491"/>
      <c r="AJ133" s="503"/>
      <c r="AK133" s="486">
        <v>8.3000000000000007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wQoUgnnx/5aB8skgeWdb7/2pWFgXE8uNQDZlEZUlSzoI3VBO56A2MbaZetBIauzfYMOH0ueQE644NefarbzzRw==" saltValue="NuX2H8rOl8d/AGKZ+LpkX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E6" zoomScaleNormal="85" zoomScaleSheetLayoutView="100" workbookViewId="0">
      <selection activeCell="DD32" sqref="DD32"/>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AmVbWYBmdVkPQaJt07BjaY944snQzXOEKWqNcXhvfChTkdR4QsP4Eh1yosao8tV7oIWAnm1q3f0BPCHNH60QLQ==" saltValue="deDXa7j0U1kdQ3+PSKtTC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49"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I8/tyVDC45p2aI5kFM762P7EuJ7RxAhoCyEd5dPCVxUnw8oQMTJGBY9FwQ1phiI5X8NBqoGaGgd8c5YvAVENw==" saltValue="WazUDi/LTgTdYGXgyUtWrQ=="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N1"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500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501</v>
      </c>
      <c r="AL9" s="757"/>
      <c r="AM9" s="757"/>
      <c r="AN9" s="774"/>
      <c r="AO9" s="787">
        <v>5281352</v>
      </c>
      <c r="AP9" s="787">
        <v>92517</v>
      </c>
      <c r="AQ9" s="810">
        <v>80646</v>
      </c>
      <c r="AR9" s="824">
        <v>14.7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602416</v>
      </c>
      <c r="AP10" s="788">
        <v>10553</v>
      </c>
      <c r="AQ10" s="811">
        <v>6637</v>
      </c>
      <c r="AR10" s="825">
        <v>59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t="s">
        <v>197</v>
      </c>
      <c r="AP11" s="788" t="s">
        <v>197</v>
      </c>
      <c r="AQ11" s="811">
        <v>1119</v>
      </c>
      <c r="AR11" s="825" t="s">
        <v>197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197</v>
      </c>
      <c r="AP12" s="788" t="s">
        <v>197</v>
      </c>
      <c r="AQ12" s="811">
        <v>8</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502</v>
      </c>
      <c r="AL13" s="757"/>
      <c r="AM13" s="757"/>
      <c r="AN13" s="774"/>
      <c r="AO13" s="788">
        <v>131234</v>
      </c>
      <c r="AP13" s="788">
        <v>2299</v>
      </c>
      <c r="AQ13" s="811">
        <v>2502</v>
      </c>
      <c r="AR13" s="825">
        <v>-8.1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503</v>
      </c>
      <c r="AL14" s="757"/>
      <c r="AM14" s="757"/>
      <c r="AN14" s="774"/>
      <c r="AO14" s="788">
        <v>202370</v>
      </c>
      <c r="AP14" s="788">
        <v>3545</v>
      </c>
      <c r="AQ14" s="811">
        <v>1863</v>
      </c>
      <c r="AR14" s="825">
        <v>90.3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-153542</v>
      </c>
      <c r="AP15" s="788">
        <v>-2690</v>
      </c>
      <c r="AQ15" s="811">
        <v>-4800</v>
      </c>
      <c r="AR15" s="825">
        <v>-44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6063830</v>
      </c>
      <c r="AP16" s="788">
        <v>106225</v>
      </c>
      <c r="AQ16" s="811">
        <v>87975</v>
      </c>
      <c r="AR16" s="825">
        <v>20.7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504</v>
      </c>
      <c r="AP20" s="799" t="s">
        <v>340</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505</v>
      </c>
      <c r="AL21" s="760"/>
      <c r="AM21" s="760"/>
      <c r="AN21" s="777"/>
      <c r="AO21" s="790">
        <v>8.7100000000000009</v>
      </c>
      <c r="AP21" s="800">
        <v>7.71</v>
      </c>
      <c r="AQ21" s="813">
        <v>1</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506</v>
      </c>
      <c r="AL22" s="760"/>
      <c r="AM22" s="760"/>
      <c r="AN22" s="777"/>
      <c r="AO22" s="791">
        <v>98.6</v>
      </c>
      <c r="AP22" s="801">
        <v>98.3</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500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508</v>
      </c>
      <c r="AL32" s="761"/>
      <c r="AM32" s="761"/>
      <c r="AN32" s="778"/>
      <c r="AO32" s="788">
        <v>3065720</v>
      </c>
      <c r="AP32" s="788">
        <v>53704</v>
      </c>
      <c r="AQ32" s="815">
        <v>41451</v>
      </c>
      <c r="AR32" s="825">
        <v>29.6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509</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197</v>
      </c>
      <c r="AP34" s="788" t="s">
        <v>197</v>
      </c>
      <c r="AQ34" s="815">
        <v>35</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1154468</v>
      </c>
      <c r="AP35" s="788">
        <v>20224</v>
      </c>
      <c r="AQ35" s="815">
        <v>11775</v>
      </c>
      <c r="AR35" s="825">
        <v>71.8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37216</v>
      </c>
      <c r="AP36" s="788">
        <v>652</v>
      </c>
      <c r="AQ36" s="815">
        <v>2188</v>
      </c>
      <c r="AR36" s="825">
        <v>-70.2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349</v>
      </c>
      <c r="AL37" s="761"/>
      <c r="AM37" s="761"/>
      <c r="AN37" s="778"/>
      <c r="AO37" s="788">
        <v>22211</v>
      </c>
      <c r="AP37" s="788">
        <v>389</v>
      </c>
      <c r="AQ37" s="815">
        <v>531</v>
      </c>
      <c r="AR37" s="825">
        <v>-26.7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v>1052</v>
      </c>
      <c r="AP38" s="792">
        <v>18</v>
      </c>
      <c r="AQ38" s="816">
        <v>1</v>
      </c>
      <c r="AR38" s="814">
        <v>1700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-92758</v>
      </c>
      <c r="AP39" s="788">
        <v>-1625</v>
      </c>
      <c r="AQ39" s="815">
        <v>-5414</v>
      </c>
      <c r="AR39" s="825">
        <v>-70</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-2941981</v>
      </c>
      <c r="AP40" s="788">
        <v>-51537</v>
      </c>
      <c r="AQ40" s="815">
        <v>-35360</v>
      </c>
      <c r="AR40" s="825">
        <v>45.7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393</v>
      </c>
      <c r="AL41" s="763"/>
      <c r="AM41" s="763"/>
      <c r="AN41" s="780"/>
      <c r="AO41" s="788">
        <v>1245928</v>
      </c>
      <c r="AP41" s="788">
        <v>21826</v>
      </c>
      <c r="AQ41" s="815">
        <v>15207</v>
      </c>
      <c r="AR41" s="825">
        <v>43.5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489</v>
      </c>
      <c r="AO50" s="794" t="s">
        <v>490</v>
      </c>
      <c r="AP50" s="805" t="s">
        <v>517</v>
      </c>
      <c r="AQ50" s="818" t="s">
        <v>388</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477</v>
      </c>
      <c r="AL51" s="764"/>
      <c r="AM51" s="770">
        <v>6179015</v>
      </c>
      <c r="AN51" s="783">
        <v>102795</v>
      </c>
      <c r="AO51" s="795">
        <v>48.7</v>
      </c>
      <c r="AP51" s="806">
        <v>63812</v>
      </c>
      <c r="AQ51" s="819">
        <v>2.2999999999999998</v>
      </c>
      <c r="AR51" s="829">
        <v>46.4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4183192</v>
      </c>
      <c r="AN52" s="784">
        <v>69592</v>
      </c>
      <c r="AO52" s="796">
        <v>80.900000000000006</v>
      </c>
      <c r="AP52" s="807">
        <v>33848</v>
      </c>
      <c r="AQ52" s="820">
        <v>-4.2</v>
      </c>
      <c r="AR52" s="830">
        <v>85.1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322</v>
      </c>
      <c r="AL53" s="764"/>
      <c r="AM53" s="770">
        <v>4844174</v>
      </c>
      <c r="AN53" s="783">
        <v>81511</v>
      </c>
      <c r="AO53" s="795">
        <v>-20.7</v>
      </c>
      <c r="AP53" s="806">
        <v>54225</v>
      </c>
      <c r="AQ53" s="819">
        <v>-15</v>
      </c>
      <c r="AR53" s="829">
        <v>-5.7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2109477</v>
      </c>
      <c r="AN54" s="784">
        <v>35495</v>
      </c>
      <c r="AO54" s="796">
        <v>-49</v>
      </c>
      <c r="AP54" s="807">
        <v>27337</v>
      </c>
      <c r="AQ54" s="820">
        <v>-19.2</v>
      </c>
      <c r="AR54" s="830">
        <v>-29.8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4228333</v>
      </c>
      <c r="AN55" s="783">
        <v>71980</v>
      </c>
      <c r="AO55" s="795">
        <v>-11.7</v>
      </c>
      <c r="AP55" s="806">
        <v>54016</v>
      </c>
      <c r="AQ55" s="819">
        <v>-0.4</v>
      </c>
      <c r="AR55" s="829">
        <v>-11.3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1523624</v>
      </c>
      <c r="AN56" s="784">
        <v>25937</v>
      </c>
      <c r="AO56" s="796">
        <v>-26.9</v>
      </c>
      <c r="AP56" s="807">
        <v>28078</v>
      </c>
      <c r="AQ56" s="820">
        <v>2.7</v>
      </c>
      <c r="AR56" s="830">
        <v>-29.6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5117156</v>
      </c>
      <c r="AN57" s="783">
        <v>88427</v>
      </c>
      <c r="AO57" s="795">
        <v>22.8</v>
      </c>
      <c r="AP57" s="806">
        <v>52786</v>
      </c>
      <c r="AQ57" s="819">
        <v>-2.2999999999999998</v>
      </c>
      <c r="AR57" s="829">
        <v>25.1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2646058</v>
      </c>
      <c r="AN58" s="784">
        <v>45725</v>
      </c>
      <c r="AO58" s="796">
        <v>76.3</v>
      </c>
      <c r="AP58" s="807">
        <v>28742</v>
      </c>
      <c r="AQ58" s="820">
        <v>2.4</v>
      </c>
      <c r="AR58" s="830">
        <v>73.900000000000006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4542691</v>
      </c>
      <c r="AN59" s="783">
        <v>79578</v>
      </c>
      <c r="AO59" s="795">
        <v>-10</v>
      </c>
      <c r="AP59" s="806">
        <v>58465</v>
      </c>
      <c r="AQ59" s="819">
        <v>10.8</v>
      </c>
      <c r="AR59" s="829">
        <v>-20.8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1846509</v>
      </c>
      <c r="AN60" s="784">
        <v>32347</v>
      </c>
      <c r="AO60" s="796">
        <v>-29.3</v>
      </c>
      <c r="AP60" s="807">
        <v>34452</v>
      </c>
      <c r="AQ60" s="820">
        <v>19.899999999999999</v>
      </c>
      <c r="AR60" s="830">
        <v>-49.2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4982274</v>
      </c>
      <c r="AN61" s="783">
        <v>84858</v>
      </c>
      <c r="AO61" s="795">
        <v>5.8</v>
      </c>
      <c r="AP61" s="806">
        <v>56661</v>
      </c>
      <c r="AQ61" s="821">
        <v>-0.9</v>
      </c>
      <c r="AR61" s="829">
        <v>6.7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2461772</v>
      </c>
      <c r="AN62" s="784">
        <v>41819</v>
      </c>
      <c r="AO62" s="796">
        <v>10.4</v>
      </c>
      <c r="AP62" s="807">
        <v>30491</v>
      </c>
      <c r="AQ62" s="820">
        <v>0.3</v>
      </c>
      <c r="AR62" s="830">
        <v>10.1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Czu/aGyFow2c0AtHEHtyNnEDRRz34UWSZm9SNzL3tCcKGMIYr1SH5/iC1SL/QrgZdANF3WavvcGXzO9HjD4Txg==" saltValue="8i7OWufywnSiDZM+dCoVh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PZSAbizUVaK5W35UbQSh4xnKGuDnGUTrxs90YPtdPPY05euDSuXF5f6Koy1PfcEhUEBqRtmZmY/f/+3Apasocw==" saltValue="ZlX47UoqFew/mzU4XamC6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2"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QmnF60XCoPRgZZpE1lpgtMm5arf9hhodPtdb7xvxJd827usiKKPz8iMo/NFBqevAk3QUuoGpQUEHIfpZnPUNOg==" saltValue="5b6msDllULlM0kO10yKmR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9"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524</v>
      </c>
      <c r="G46" s="853" t="s">
        <v>525</v>
      </c>
      <c r="H46" s="853" t="s">
        <v>526</v>
      </c>
      <c r="I46" s="853" t="s">
        <v>254</v>
      </c>
      <c r="J46" s="858" t="s">
        <v>527</v>
      </c>
    </row>
    <row r="47" spans="2:10" ht="57.75" customHeight="1">
      <c r="B47" s="838"/>
      <c r="C47" s="842" t="s">
        <v>3</v>
      </c>
      <c r="D47" s="842"/>
      <c r="E47" s="846"/>
      <c r="F47" s="850">
        <v>20.13</v>
      </c>
      <c r="G47" s="854">
        <v>20.84</v>
      </c>
      <c r="H47" s="854">
        <v>20.38</v>
      </c>
      <c r="I47" s="854">
        <v>20.86</v>
      </c>
      <c r="J47" s="859">
        <v>19.36</v>
      </c>
    </row>
    <row r="48" spans="2:10" ht="57.75" customHeight="1">
      <c r="B48" s="839"/>
      <c r="C48" s="843" t="s">
        <v>9</v>
      </c>
      <c r="D48" s="843"/>
      <c r="E48" s="847"/>
      <c r="F48" s="851">
        <v>6.92</v>
      </c>
      <c r="G48" s="855">
        <v>9.6</v>
      </c>
      <c r="H48" s="855">
        <v>8.2899999999999991</v>
      </c>
      <c r="I48" s="855">
        <v>9.2100000000000009</v>
      </c>
      <c r="J48" s="860">
        <v>10.01</v>
      </c>
    </row>
    <row r="49" spans="2:10" ht="57.75" customHeight="1">
      <c r="B49" s="840"/>
      <c r="C49" s="844" t="s">
        <v>15</v>
      </c>
      <c r="D49" s="844"/>
      <c r="E49" s="848"/>
      <c r="F49" s="852">
        <v>9.2100000000000009</v>
      </c>
      <c r="G49" s="856">
        <v>7.32</v>
      </c>
      <c r="H49" s="856">
        <v>1.44</v>
      </c>
      <c r="I49" s="856">
        <v>5.17</v>
      </c>
      <c r="J49" s="861" t="s">
        <v>510</v>
      </c>
    </row>
    <row r="50" spans="2:10"/>
  </sheetData>
  <sheetProtection algorithmName="SHA-512" hashValue="Oc+00XjX3vEVzPNehZqeothYdjfEbjXs5ltrcXU9EUd9HE+fquHCVMSh1nQXb+rZHPB7A07OFINDjDXPzdRirw==" saltValue="bpxY1FufzGn+H22NOAUqb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2026-02-23T04:52:59Z</dcterms:created>
  <dcterms:modified xsi:type="dcterms:W3CDTF">2026-03-10T02:17:23Z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2026-03-10T02:17:23Z</vt:filetime>
  </property>
</Properties>
</file>